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9320" windowHeight="8955" activeTab="3"/>
  </bookViews>
  <sheets>
    <sheet name=" Целеви нива - обща" sheetId="1" r:id="rId1"/>
    <sheet name=" Целеви нива - I гр. гравитачна" sheetId="2" r:id="rId2"/>
    <sheet name=" Целеви нива - II гр. смесена" sheetId="3" r:id="rId3"/>
    <sheet name=" Целеви нива - III гр. помпена" sheetId="4" r:id="rId4"/>
  </sheets>
  <externalReferences>
    <externalReference r:id="rId5"/>
    <externalReference r:id="rId6"/>
    <externalReference r:id="rId7"/>
  </externalReferences>
  <definedNames>
    <definedName name="_xlnm.Print_Area" localSheetId="1">' Целеви нива - I гр. гравитачна'!$A$1:$R$164</definedName>
    <definedName name="_xlnm.Print_Area" localSheetId="2">' Целеви нива - II гр. смесена'!$A$1:$R$164</definedName>
    <definedName name="_xlnm.Print_Area" localSheetId="3">' Целеви нива - III гр. помпена'!$A$1:$R$164</definedName>
    <definedName name="_xlnm.Print_Area" localSheetId="0">' Целеви нива - обща'!$A$1:$R$164</definedName>
    <definedName name="_xlnm.Print_Titles" localSheetId="1">' Целеви нива - I гр. гравитачна'!$1:$5</definedName>
    <definedName name="_xlnm.Print_Titles" localSheetId="2">' Целеви нива - II гр. смесена'!$1:$5</definedName>
    <definedName name="_xlnm.Print_Titles" localSheetId="3">' Целеви нива - III гр. помпена'!$1:$5</definedName>
    <definedName name="_xlnm.Print_Titles" localSheetId="0">' Целеви нива - обща'!$1:$5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1">#REF!</definedName>
    <definedName name="Брутна_печалба" localSheetId="2">#REF!</definedName>
    <definedName name="Брутна_печалба" localSheetId="3">#REF!</definedName>
    <definedName name="Брутна_печалба" localSheetId="0">#REF!</definedName>
    <definedName name="Брутна_печалба">#REF!</definedName>
    <definedName name="Вземания_по_ДДС" localSheetId="1">#REF!</definedName>
    <definedName name="Вземания_по_ДДС" localSheetId="2">#REF!</definedName>
    <definedName name="Вземания_по_ДДС" localSheetId="3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1">#REF!</definedName>
    <definedName name="Внесен_ДДС" localSheetId="2">#REF!</definedName>
    <definedName name="Внесен_ДДС" localSheetId="3">#REF!</definedName>
    <definedName name="Внесен_ДДС" localSheetId="0">#REF!</definedName>
    <definedName name="Внесен_ДДС">#REF!</definedName>
    <definedName name="ВС_1" localSheetId="1">#REF!</definedName>
    <definedName name="ВС_1" localSheetId="2">#REF!</definedName>
    <definedName name="ВС_1" localSheetId="3">#REF!</definedName>
    <definedName name="ВС_1" localSheetId="0">#REF!</definedName>
    <definedName name="ВС_1">#REF!</definedName>
    <definedName name="ВС_2" localSheetId="1">#REF!</definedName>
    <definedName name="ВС_2" localSheetId="2">#REF!</definedName>
    <definedName name="ВС_2" localSheetId="3">#REF!</definedName>
    <definedName name="ВС_2" localSheetId="0">#REF!</definedName>
    <definedName name="ВС_2">#REF!</definedName>
    <definedName name="ВС_3" localSheetId="1">#REF!</definedName>
    <definedName name="ВС_3" localSheetId="2">#REF!</definedName>
    <definedName name="ВС_3" localSheetId="3">#REF!</definedName>
    <definedName name="ВС_3" localSheetId="0">#REF!</definedName>
    <definedName name="ВС_3">#REF!</definedName>
    <definedName name="ВС_4" localSheetId="1">#REF!</definedName>
    <definedName name="ВС_4" localSheetId="2">#REF!</definedName>
    <definedName name="ВС_4" localSheetId="3">#REF!</definedName>
    <definedName name="ВС_4" localSheetId="0">#REF!</definedName>
    <definedName name="ВС_4">#REF!</definedName>
    <definedName name="ВС_5" localSheetId="1">#REF!</definedName>
    <definedName name="ВС_5" localSheetId="2">#REF!</definedName>
    <definedName name="ВС_5" localSheetId="3">#REF!</definedName>
    <definedName name="ВС_5" localSheetId="0">#REF!</definedName>
    <definedName name="ВС_5">#REF!</definedName>
    <definedName name="Всичко_инвестиции" localSheetId="1">'[2]10. Инвестиции'!#REF!</definedName>
    <definedName name="Всичко_инвестиции" localSheetId="2">'[2]10. Инвестиции'!#REF!</definedName>
    <definedName name="Всичко_инвестиции" localSheetId="3">'[2]10. Инвестиции'!#REF!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1">#REF!</definedName>
    <definedName name="Външни_услуги" localSheetId="2">#REF!</definedName>
    <definedName name="Външни_услуги" localSheetId="3">#REF!</definedName>
    <definedName name="Външни_услуги" localSheetId="0">#REF!</definedName>
    <definedName name="Външни_услуги">#REF!</definedName>
    <definedName name="Данъци" localSheetId="1">#REF!</definedName>
    <definedName name="Данъци" localSheetId="2">#REF!</definedName>
    <definedName name="Данъци" localSheetId="3">#REF!</definedName>
    <definedName name="Данъци" localSheetId="0">#REF!</definedName>
    <definedName name="Данъци">#REF!</definedName>
    <definedName name="Данъчен_период" localSheetId="1">#REF!</definedName>
    <definedName name="Данъчен_период" localSheetId="2">#REF!</definedName>
    <definedName name="Данъчен_период" localSheetId="3">#REF!</definedName>
    <definedName name="Данъчен_период" localSheetId="0">#REF!</definedName>
    <definedName name="Данъчен_период">#REF!</definedName>
    <definedName name="Дни_на_оборот_на_запасите" localSheetId="1">#REF!</definedName>
    <definedName name="Дни_на_оборот_на_запасите" localSheetId="2">#REF!</definedName>
    <definedName name="Дни_на_оборот_на_запасите" localSheetId="3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1">#REF!</definedName>
    <definedName name="Дял_на_продажбите_на_кредит" localSheetId="2">#REF!</definedName>
    <definedName name="Дял_на_продажбите_на_кредит" localSheetId="3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1">#REF!</definedName>
    <definedName name="Задължения_по_ДДС" localSheetId="2">#REF!</definedName>
    <definedName name="Задължения_по_ДДС" localSheetId="3">#REF!</definedName>
    <definedName name="Задължения_по_ДДС" localSheetId="0">#REF!</definedName>
    <definedName name="Задължения_по_ДДС">#REF!</definedName>
    <definedName name="Зона_1" localSheetId="1">#REF!</definedName>
    <definedName name="Зона_1" localSheetId="2">#REF!</definedName>
    <definedName name="Зона_1" localSheetId="3">#REF!</definedName>
    <definedName name="Зона_1" localSheetId="0">#REF!</definedName>
    <definedName name="Зона_1">#REF!</definedName>
    <definedName name="Зона_2" localSheetId="1">#REF!</definedName>
    <definedName name="Зона_2" localSheetId="2">#REF!</definedName>
    <definedName name="Зона_2" localSheetId="3">#REF!</definedName>
    <definedName name="Зона_2" localSheetId="0">#REF!</definedName>
    <definedName name="Зона_2">#REF!</definedName>
    <definedName name="Зона_3" localSheetId="1">#REF!</definedName>
    <definedName name="Зона_3" localSheetId="2">#REF!</definedName>
    <definedName name="Зона_3" localSheetId="3">#REF!</definedName>
    <definedName name="Зона_3" localSheetId="0">#REF!</definedName>
    <definedName name="Зона_3">#REF!</definedName>
    <definedName name="Зона_4" localSheetId="1">#REF!</definedName>
    <definedName name="Зона_4" localSheetId="2">#REF!</definedName>
    <definedName name="Зона_4" localSheetId="3">#REF!</definedName>
    <definedName name="Зона_4" localSheetId="0">#REF!</definedName>
    <definedName name="Зона_4">#REF!</definedName>
    <definedName name="Зона_5" localSheetId="1">#REF!</definedName>
    <definedName name="Зона_5" localSheetId="2">#REF!</definedName>
    <definedName name="Зона_5" localSheetId="3">#REF!</definedName>
    <definedName name="Зона_5" localSheetId="0">#REF!</definedName>
    <definedName name="Зона_5">#REF!</definedName>
    <definedName name="Лихви" localSheetId="1">#REF!</definedName>
    <definedName name="Лихви" localSheetId="2">#REF!</definedName>
    <definedName name="Лихви" localSheetId="3">#REF!</definedName>
    <definedName name="Лихви" localSheetId="0">#REF!</definedName>
    <definedName name="Лихви">#REF!</definedName>
    <definedName name="Материали" localSheetId="1">#REF!</definedName>
    <definedName name="Материали" localSheetId="2">#REF!</definedName>
    <definedName name="Материали" localSheetId="3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1">#REF!</definedName>
    <definedName name="Намаление_на_финансиранията" localSheetId="2">#REF!</definedName>
    <definedName name="Намаление_на_финансиранията" localSheetId="3">#REF!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1">#REF!</definedName>
    <definedName name="Начална_година" localSheetId="2">#REF!</definedName>
    <definedName name="Начална_година" localSheetId="3">#REF!</definedName>
    <definedName name="Начална_година" localSheetId="0">#REF!</definedName>
    <definedName name="Начална_година">#REF!</definedName>
    <definedName name="Общо_разходи_за_заплати" localSheetId="1">#REF!</definedName>
    <definedName name="Общо_разходи_за_заплати" localSheetId="2">#REF!</definedName>
    <definedName name="Общо_разходи_за_заплати" localSheetId="3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1">#REF!</definedName>
    <definedName name="Печалба_загуба" localSheetId="2">#REF!</definedName>
    <definedName name="Печалба_загуба" localSheetId="3">#REF!</definedName>
    <definedName name="Печалба_загуба" localSheetId="0">#REF!</definedName>
    <definedName name="Печалба_загуба">#REF!</definedName>
    <definedName name="Платен_ДДС" localSheetId="1">#REF!</definedName>
    <definedName name="Платен_ДДС" localSheetId="2">#REF!</definedName>
    <definedName name="Платен_ДДС" localSheetId="3">#REF!</definedName>
    <definedName name="Платен_ДДС" localSheetId="0">#REF!</definedName>
    <definedName name="Платен_ДДС">#REF!</definedName>
    <definedName name="Погасяване_главници_ДЗ" localSheetId="1">#REF!</definedName>
    <definedName name="Погасяване_главници_ДЗ" localSheetId="2">#REF!</definedName>
    <definedName name="Погасяване_главници_ДЗ" localSheetId="3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1">#REF!</definedName>
    <definedName name="Погасяване_главници_КЗ" localSheetId="2">#REF!</definedName>
    <definedName name="Погасяване_главници_КЗ" localSheetId="3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1">#REF!</definedName>
    <definedName name="Погасяване_главници_ОЗ" localSheetId="2">#REF!</definedName>
    <definedName name="Погасяване_главници_ОЗ" localSheetId="3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1">#REF!</definedName>
    <definedName name="Получен_ДДС_от_бюджета_през_периода" localSheetId="2">#REF!</definedName>
    <definedName name="Получен_ДДС_от_бюджета_през_периода" localSheetId="3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1">#REF!</definedName>
    <definedName name="Получени_ДЗ" localSheetId="2">#REF!</definedName>
    <definedName name="Получени_ДЗ" localSheetId="3">#REF!</definedName>
    <definedName name="Получени_ДЗ" localSheetId="0">#REF!</definedName>
    <definedName name="Получени_ДЗ">#REF!</definedName>
    <definedName name="Получени_КЗ" localSheetId="1">#REF!</definedName>
    <definedName name="Получени_КЗ" localSheetId="2">#REF!</definedName>
    <definedName name="Получени_КЗ" localSheetId="3">#REF!</definedName>
    <definedName name="Получени_КЗ" localSheetId="0">#REF!</definedName>
    <definedName name="Получени_КЗ">#REF!</definedName>
    <definedName name="Получени_ОЗ" localSheetId="1">#REF!</definedName>
    <definedName name="Получени_ОЗ" localSheetId="2">#REF!</definedName>
    <definedName name="Получени_ОЗ" localSheetId="3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1">#REF!</definedName>
    <definedName name="Получени_финансирания" localSheetId="2">#REF!</definedName>
    <definedName name="Получени_финансирания" localSheetId="3">#REF!</definedName>
    <definedName name="Получени_финансирания" localSheetId="0">#REF!</definedName>
    <definedName name="Получени_финансирания">#REF!</definedName>
    <definedName name="Продажби" localSheetId="1">#REF!</definedName>
    <definedName name="Продажби" localSheetId="2">#REF!</definedName>
    <definedName name="Продажби" localSheetId="3">#REF!</definedName>
    <definedName name="Продажби" localSheetId="0">#REF!</definedName>
    <definedName name="Продажби">#REF!</definedName>
    <definedName name="Разходи_за_външни_услуги" localSheetId="1">#REF!</definedName>
    <definedName name="Разходи_за_външни_услуги" localSheetId="2">#REF!</definedName>
    <definedName name="Разходи_за_външни_услуги" localSheetId="3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1">#REF!</definedName>
    <definedName name="Разходи_за_материали" localSheetId="2">#REF!</definedName>
    <definedName name="Разходи_за_материали" localSheetId="3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1">#REF!</definedName>
    <definedName name="Разходи_за_осигуровки" localSheetId="2">#REF!</definedName>
    <definedName name="Разходи_за_осигуровки" localSheetId="3">#REF!</definedName>
    <definedName name="Разходи_за_осигуровки" localSheetId="0">#REF!</definedName>
    <definedName name="Разходи_за_осигуровки">#REF!</definedName>
    <definedName name="Срок_на_плащане" localSheetId="1">#REF!</definedName>
    <definedName name="Срок_на_плащане" localSheetId="2">#REF!</definedName>
    <definedName name="Срок_на_плащане" localSheetId="3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1">#REF!</definedName>
    <definedName name="Срок_на_събиране_на_вземанията" localSheetId="2">#REF!</definedName>
    <definedName name="Срок_на_събиране_на_вземанията" localSheetId="3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1">#REF!</definedName>
    <definedName name="Ставка_ДДС" localSheetId="2">#REF!</definedName>
    <definedName name="Ставка_ДДС" localSheetId="3">#REF!</definedName>
    <definedName name="Ставка_ДДС" localSheetId="0">#REF!</definedName>
    <definedName name="Ставка_ДДС">#REF!</definedName>
    <definedName name="Събран_ДДС" localSheetId="1">#REF!</definedName>
    <definedName name="Събран_ДДС" localSheetId="2">#REF!</definedName>
    <definedName name="Събран_ДДС" localSheetId="3">#REF!</definedName>
    <definedName name="Събран_ДДС" localSheetId="0">#REF!</definedName>
    <definedName name="Събран_ДДС">#REF!</definedName>
    <definedName name="Услуга_1" localSheetId="1">#REF!</definedName>
    <definedName name="Услуга_1" localSheetId="2">#REF!</definedName>
    <definedName name="Услуга_1" localSheetId="3">#REF!</definedName>
    <definedName name="Услуга_1" localSheetId="0">#REF!</definedName>
    <definedName name="Услуга_1">#REF!</definedName>
    <definedName name="Услуга_2" localSheetId="1">#REF!</definedName>
    <definedName name="Услуга_2" localSheetId="2">#REF!</definedName>
    <definedName name="Услуга_2" localSheetId="3">#REF!</definedName>
    <definedName name="Услуга_2" localSheetId="0">#REF!</definedName>
    <definedName name="Услуга_2">#REF!</definedName>
    <definedName name="Услуга_3" localSheetId="1">#REF!</definedName>
    <definedName name="Услуга_3" localSheetId="2">#REF!</definedName>
    <definedName name="Услуга_3" localSheetId="3">#REF!</definedName>
    <definedName name="Услуга_3" localSheetId="0">#REF!</definedName>
    <definedName name="Услуга_3">#REF!</definedName>
    <definedName name="Услуга_4" localSheetId="1">#REF!</definedName>
    <definedName name="Услуга_4" localSheetId="2">#REF!</definedName>
    <definedName name="Услуга_4" localSheetId="3">#REF!</definedName>
    <definedName name="Услуга_4" localSheetId="0">#REF!</definedName>
    <definedName name="Услуга_4">#REF!</definedName>
    <definedName name="Услуга_5" localSheetId="1">#REF!</definedName>
    <definedName name="Услуга_5" localSheetId="2">#REF!</definedName>
    <definedName name="Услуга_5" localSheetId="3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1">#REF!</definedName>
    <definedName name="ЧПП" localSheetId="2">#REF!</definedName>
    <definedName name="ЧПП" localSheetId="3">#REF!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R164" i="4" l="1"/>
  <c r="Q164" i="4"/>
  <c r="R161" i="4"/>
  <c r="Q161" i="4"/>
  <c r="R157" i="4"/>
  <c r="Q157" i="4"/>
  <c r="R154" i="4"/>
  <c r="Q154" i="4"/>
  <c r="R150" i="4"/>
  <c r="Q150" i="4"/>
  <c r="R146" i="4"/>
  <c r="Q146" i="4"/>
  <c r="R143" i="4"/>
  <c r="Q143" i="4"/>
  <c r="R140" i="4"/>
  <c r="Q140" i="4"/>
  <c r="R137" i="4"/>
  <c r="Q137" i="4"/>
  <c r="R134" i="4"/>
  <c r="Q134" i="4"/>
  <c r="R131" i="4"/>
  <c r="Q131" i="4"/>
  <c r="R128" i="4"/>
  <c r="Q128" i="4"/>
  <c r="R125" i="4"/>
  <c r="Q125" i="4"/>
  <c r="R121" i="4"/>
  <c r="Q121" i="4"/>
  <c r="R118" i="4"/>
  <c r="Q118" i="4"/>
  <c r="R115" i="4"/>
  <c r="Q115" i="4"/>
  <c r="R112" i="4"/>
  <c r="Q112" i="4"/>
  <c r="Q109" i="4"/>
  <c r="R106" i="4"/>
  <c r="Q106" i="4"/>
  <c r="R103" i="4"/>
  <c r="Q103" i="4"/>
  <c r="R100" i="4"/>
  <c r="Q100" i="4"/>
  <c r="R97" i="4"/>
  <c r="Q97" i="4"/>
  <c r="R94" i="4"/>
  <c r="Q94" i="4"/>
  <c r="R91" i="4"/>
  <c r="Q91" i="4"/>
  <c r="R88" i="4"/>
  <c r="Q88" i="4"/>
  <c r="R85" i="4"/>
  <c r="Q85" i="4"/>
  <c r="R82" i="4"/>
  <c r="Q82" i="4"/>
  <c r="R79" i="4"/>
  <c r="Q79" i="4"/>
  <c r="R76" i="4"/>
  <c r="Q76" i="4"/>
  <c r="R73" i="4"/>
  <c r="Q73" i="4"/>
  <c r="R69" i="4"/>
  <c r="Q69" i="4"/>
  <c r="R65" i="4"/>
  <c r="Q65" i="4"/>
  <c r="R62" i="4"/>
  <c r="Q62" i="4"/>
  <c r="R58" i="4"/>
  <c r="Q58" i="4"/>
  <c r="R55" i="4"/>
  <c r="Q55" i="4"/>
  <c r="R51" i="4"/>
  <c r="Q51" i="4"/>
  <c r="R47" i="4"/>
  <c r="Q47" i="4"/>
  <c r="R45" i="4"/>
  <c r="Q45" i="4"/>
  <c r="R41" i="4"/>
  <c r="Q41" i="4"/>
  <c r="R38" i="4"/>
  <c r="Q38" i="4"/>
  <c r="R35" i="4"/>
  <c r="Q35" i="4"/>
  <c r="R32" i="4"/>
  <c r="Q32" i="4"/>
  <c r="Q28" i="4"/>
  <c r="R27" i="4"/>
  <c r="R28" i="4" s="1"/>
  <c r="R23" i="4"/>
  <c r="Q23" i="4"/>
  <c r="R20" i="4"/>
  <c r="Q20" i="4"/>
  <c r="R16" i="4"/>
  <c r="Q16" i="4"/>
  <c r="R13" i="4"/>
  <c r="Q13" i="4"/>
  <c r="R9" i="4"/>
  <c r="Q9" i="4"/>
  <c r="R164" i="3"/>
  <c r="Q164" i="3"/>
  <c r="R161" i="3"/>
  <c r="Q161" i="3"/>
  <c r="R157" i="3"/>
  <c r="Q157" i="3"/>
  <c r="R154" i="3"/>
  <c r="Q154" i="3"/>
  <c r="R150" i="3"/>
  <c r="Q150" i="3"/>
  <c r="R146" i="3"/>
  <c r="Q146" i="3"/>
  <c r="R143" i="3"/>
  <c r="Q143" i="3"/>
  <c r="R140" i="3"/>
  <c r="Q140" i="3"/>
  <c r="R137" i="3"/>
  <c r="Q137" i="3"/>
  <c r="R134" i="3"/>
  <c r="Q134" i="3"/>
  <c r="R131" i="3"/>
  <c r="Q131" i="3"/>
  <c r="R128" i="3"/>
  <c r="Q128" i="3"/>
  <c r="R125" i="3"/>
  <c r="Q125" i="3"/>
  <c r="R121" i="3"/>
  <c r="Q121" i="3"/>
  <c r="R118" i="3"/>
  <c r="Q118" i="3"/>
  <c r="R115" i="3"/>
  <c r="Q115" i="3"/>
  <c r="R112" i="3"/>
  <c r="Q112" i="3"/>
  <c r="R109" i="3"/>
  <c r="Q109" i="3"/>
  <c r="R106" i="3"/>
  <c r="Q106" i="3"/>
  <c r="R103" i="3"/>
  <c r="Q103" i="3"/>
  <c r="R100" i="3"/>
  <c r="Q100" i="3"/>
  <c r="R97" i="3"/>
  <c r="Q97" i="3"/>
  <c r="R94" i="3"/>
  <c r="Q94" i="3"/>
  <c r="R91" i="3"/>
  <c r="Q91" i="3"/>
  <c r="R88" i="3"/>
  <c r="Q88" i="3"/>
  <c r="R85" i="3"/>
  <c r="Q85" i="3"/>
  <c r="R82" i="3"/>
  <c r="Q82" i="3"/>
  <c r="R79" i="3"/>
  <c r="Q79" i="3"/>
  <c r="R76" i="3"/>
  <c r="Q76" i="3"/>
  <c r="R73" i="3"/>
  <c r="Q73" i="3"/>
  <c r="R69" i="3"/>
  <c r="Q69" i="3"/>
  <c r="R65" i="3"/>
  <c r="Q65" i="3"/>
  <c r="R62" i="3"/>
  <c r="Q62" i="3"/>
  <c r="R58" i="3"/>
  <c r="Q58" i="3"/>
  <c r="R55" i="3"/>
  <c r="Q55" i="3"/>
  <c r="R51" i="3"/>
  <c r="Q51" i="3"/>
  <c r="R47" i="3"/>
  <c r="Q47" i="3"/>
  <c r="R45" i="3"/>
  <c r="Q45" i="3"/>
  <c r="R41" i="3"/>
  <c r="Q41" i="3"/>
  <c r="R38" i="3"/>
  <c r="Q38" i="3"/>
  <c r="R35" i="3"/>
  <c r="Q35" i="3"/>
  <c r="R32" i="3"/>
  <c r="Q32" i="3"/>
  <c r="Q28" i="3"/>
  <c r="R27" i="3"/>
  <c r="R28" i="3" s="1"/>
  <c r="R23" i="3"/>
  <c r="Q23" i="3"/>
  <c r="R20" i="3"/>
  <c r="Q20" i="3"/>
  <c r="R16" i="3"/>
  <c r="Q16" i="3"/>
  <c r="R13" i="3"/>
  <c r="Q13" i="3"/>
  <c r="R9" i="3"/>
  <c r="Q9" i="3"/>
  <c r="R164" i="2"/>
  <c r="Q164" i="2"/>
  <c r="R161" i="2"/>
  <c r="Q161" i="2"/>
  <c r="R157" i="2"/>
  <c r="Q157" i="2"/>
  <c r="R154" i="2"/>
  <c r="Q154" i="2"/>
  <c r="R150" i="2"/>
  <c r="Q150" i="2"/>
  <c r="R146" i="2"/>
  <c r="Q146" i="2"/>
  <c r="R143" i="2"/>
  <c r="Q143" i="2"/>
  <c r="R140" i="2"/>
  <c r="Q140" i="2"/>
  <c r="R137" i="2"/>
  <c r="Q137" i="2"/>
  <c r="R134" i="2"/>
  <c r="Q134" i="2"/>
  <c r="R131" i="2"/>
  <c r="Q131" i="2"/>
  <c r="R128" i="2"/>
  <c r="Q128" i="2"/>
  <c r="R125" i="2"/>
  <c r="Q125" i="2"/>
  <c r="R121" i="2"/>
  <c r="Q121" i="2"/>
  <c r="R118" i="2"/>
  <c r="Q118" i="2"/>
  <c r="Q115" i="2"/>
  <c r="R112" i="2"/>
  <c r="Q112" i="2"/>
  <c r="R109" i="2"/>
  <c r="Q109" i="2"/>
  <c r="R106" i="2"/>
  <c r="Q106" i="2"/>
  <c r="R103" i="2"/>
  <c r="Q103" i="2"/>
  <c r="R100" i="2"/>
  <c r="Q100" i="2"/>
  <c r="R97" i="2"/>
  <c r="Q97" i="2"/>
  <c r="R94" i="2"/>
  <c r="Q94" i="2"/>
  <c r="R91" i="2"/>
  <c r="Q91" i="2"/>
  <c r="R88" i="2"/>
  <c r="Q88" i="2"/>
  <c r="R85" i="2"/>
  <c r="Q85" i="2"/>
  <c r="R82" i="2"/>
  <c r="Q82" i="2"/>
  <c r="R79" i="2"/>
  <c r="Q79" i="2"/>
  <c r="R76" i="2"/>
  <c r="Q76" i="2"/>
  <c r="R73" i="2"/>
  <c r="Q73" i="2"/>
  <c r="R69" i="2"/>
  <c r="Q69" i="2"/>
  <c r="R65" i="2"/>
  <c r="Q65" i="2"/>
  <c r="R62" i="2"/>
  <c r="Q62" i="2"/>
  <c r="R58" i="2"/>
  <c r="Q58" i="2"/>
  <c r="R55" i="2"/>
  <c r="Q55" i="2"/>
  <c r="R51" i="2"/>
  <c r="Q51" i="2"/>
  <c r="R47" i="2"/>
  <c r="Q47" i="2"/>
  <c r="R45" i="2"/>
  <c r="Q45" i="2"/>
  <c r="R41" i="2"/>
  <c r="Q41" i="2"/>
  <c r="R38" i="2"/>
  <c r="Q38" i="2"/>
  <c r="R35" i="2"/>
  <c r="Q35" i="2"/>
  <c r="R32" i="2"/>
  <c r="Q32" i="2"/>
  <c r="Q28" i="2"/>
  <c r="R27" i="2"/>
  <c r="R28" i="2" s="1"/>
  <c r="R23" i="2"/>
  <c r="Q23" i="2"/>
  <c r="R20" i="2"/>
  <c r="Q20" i="2"/>
  <c r="R16" i="2"/>
  <c r="Q16" i="2"/>
  <c r="R13" i="2"/>
  <c r="Q13" i="2"/>
  <c r="R9" i="2"/>
  <c r="Q9" i="2"/>
  <c r="R164" i="1"/>
  <c r="Q164" i="1"/>
  <c r="R161" i="1"/>
  <c r="Q161" i="1"/>
  <c r="R157" i="1"/>
  <c r="Q157" i="1"/>
  <c r="R154" i="1"/>
  <c r="Q154" i="1"/>
  <c r="R150" i="1"/>
  <c r="Q150" i="1"/>
  <c r="R146" i="1"/>
  <c r="Q146" i="1"/>
  <c r="R143" i="1"/>
  <c r="Q143" i="1"/>
  <c r="R140" i="1"/>
  <c r="Q140" i="1"/>
  <c r="R137" i="1"/>
  <c r="Q137" i="1"/>
  <c r="R134" i="1"/>
  <c r="Q134" i="1"/>
  <c r="R131" i="1"/>
  <c r="Q131" i="1"/>
  <c r="R128" i="1"/>
  <c r="Q128" i="1"/>
  <c r="R125" i="1"/>
  <c r="Q125" i="1"/>
  <c r="R121" i="1"/>
  <c r="Q121" i="1"/>
  <c r="R118" i="1"/>
  <c r="Q118" i="1"/>
  <c r="R115" i="1"/>
  <c r="Q115" i="1"/>
  <c r="R112" i="1"/>
  <c r="Q112" i="1"/>
  <c r="R109" i="1"/>
  <c r="Q109" i="1"/>
  <c r="R106" i="1"/>
  <c r="Q106" i="1"/>
  <c r="R103" i="1"/>
  <c r="Q103" i="1"/>
  <c r="R100" i="1"/>
  <c r="Q100" i="1"/>
  <c r="R97" i="1"/>
  <c r="Q97" i="1"/>
  <c r="R94" i="1"/>
  <c r="Q94" i="1"/>
  <c r="R91" i="1"/>
  <c r="Q91" i="1"/>
  <c r="R88" i="1"/>
  <c r="Q88" i="1"/>
  <c r="R85" i="1"/>
  <c r="Q85" i="1"/>
  <c r="R82" i="1"/>
  <c r="Q82" i="1"/>
  <c r="R79" i="1"/>
  <c r="Q79" i="1"/>
  <c r="R76" i="1"/>
  <c r="Q76" i="1"/>
  <c r="R73" i="1"/>
  <c r="Q73" i="1"/>
  <c r="R69" i="1"/>
  <c r="Q69" i="1"/>
  <c r="R65" i="1"/>
  <c r="Q65" i="1"/>
  <c r="R62" i="1"/>
  <c r="Q62" i="1"/>
  <c r="R58" i="1"/>
  <c r="Q58" i="1"/>
  <c r="R55" i="1"/>
  <c r="Q55" i="1"/>
  <c r="R51" i="1"/>
  <c r="Q51" i="1"/>
  <c r="R47" i="1"/>
  <c r="Q47" i="1"/>
  <c r="R45" i="1"/>
  <c r="Q45" i="1"/>
  <c r="R41" i="1"/>
  <c r="Q41" i="1"/>
  <c r="R38" i="1"/>
  <c r="Q38" i="1"/>
  <c r="R35" i="1"/>
  <c r="Q35" i="1"/>
  <c r="R32" i="1"/>
  <c r="Q32" i="1"/>
  <c r="Q28" i="1"/>
  <c r="R27" i="1"/>
  <c r="R28" i="1" s="1"/>
  <c r="R23" i="1"/>
  <c r="Q23" i="1"/>
  <c r="R20" i="1"/>
  <c r="Q20" i="1"/>
  <c r="R16" i="1"/>
  <c r="Q16" i="1"/>
  <c r="R13" i="1"/>
  <c r="Q13" i="1"/>
  <c r="R9" i="1"/>
  <c r="Q9" i="1"/>
  <c r="P164" i="4" l="1"/>
  <c r="O164" i="4"/>
  <c r="P161" i="4"/>
  <c r="O161" i="4"/>
  <c r="P157" i="4"/>
  <c r="O157" i="4"/>
  <c r="P154" i="4"/>
  <c r="O154" i="4"/>
  <c r="P150" i="4"/>
  <c r="O150" i="4"/>
  <c r="P146" i="4"/>
  <c r="O146" i="4"/>
  <c r="P143" i="4"/>
  <c r="O143" i="4"/>
  <c r="O140" i="4"/>
  <c r="P139" i="4"/>
  <c r="P140" i="4" s="1"/>
  <c r="O137" i="4"/>
  <c r="P136" i="4"/>
  <c r="P137" i="4" s="1"/>
  <c r="O134" i="4"/>
  <c r="P133" i="4"/>
  <c r="P134" i="4" s="1"/>
  <c r="P131" i="4"/>
  <c r="O131" i="4"/>
  <c r="P128" i="4"/>
  <c r="O128" i="4"/>
  <c r="P125" i="4"/>
  <c r="O125" i="4"/>
  <c r="P121" i="4"/>
  <c r="O121" i="4"/>
  <c r="P118" i="4"/>
  <c r="O118" i="4"/>
  <c r="P115" i="4"/>
  <c r="O115" i="4"/>
  <c r="P112" i="4"/>
  <c r="O112" i="4"/>
  <c r="P109" i="4"/>
  <c r="O109" i="4"/>
  <c r="P106" i="4"/>
  <c r="O106" i="4"/>
  <c r="P103" i="4"/>
  <c r="O103" i="4"/>
  <c r="P100" i="4"/>
  <c r="O100" i="4"/>
  <c r="P97" i="4"/>
  <c r="O97" i="4"/>
  <c r="P94" i="4"/>
  <c r="O94" i="4"/>
  <c r="P91" i="4"/>
  <c r="O91" i="4"/>
  <c r="O88" i="4"/>
  <c r="P85" i="4"/>
  <c r="O85" i="4"/>
  <c r="P82" i="4"/>
  <c r="O82" i="4"/>
  <c r="P79" i="4"/>
  <c r="O79" i="4"/>
  <c r="P76" i="4"/>
  <c r="O76" i="4"/>
  <c r="O73" i="4"/>
  <c r="P69" i="4"/>
  <c r="O69" i="4"/>
  <c r="P65" i="4"/>
  <c r="O65" i="4"/>
  <c r="P62" i="4"/>
  <c r="O62" i="4"/>
  <c r="P58" i="4"/>
  <c r="O58" i="4"/>
  <c r="P55" i="4"/>
  <c r="O55" i="4"/>
  <c r="P51" i="4"/>
  <c r="O51" i="4"/>
  <c r="O47" i="4"/>
  <c r="O45" i="4"/>
  <c r="P44" i="4"/>
  <c r="P72" i="4" s="1"/>
  <c r="P41" i="4"/>
  <c r="O41" i="4"/>
  <c r="P38" i="4"/>
  <c r="O38" i="4"/>
  <c r="P35" i="4"/>
  <c r="O35" i="4"/>
  <c r="P32" i="4"/>
  <c r="O32" i="4"/>
  <c r="O28" i="4"/>
  <c r="P27" i="4"/>
  <c r="P28" i="4" s="1"/>
  <c r="P23" i="4"/>
  <c r="O23" i="4"/>
  <c r="P20" i="4"/>
  <c r="O20" i="4"/>
  <c r="P16" i="4"/>
  <c r="O16" i="4"/>
  <c r="P13" i="4"/>
  <c r="O13" i="4"/>
  <c r="P9" i="4"/>
  <c r="O9" i="4"/>
  <c r="P164" i="3"/>
  <c r="O164" i="3"/>
  <c r="O161" i="3"/>
  <c r="P157" i="3"/>
  <c r="O157" i="3"/>
  <c r="P154" i="3"/>
  <c r="O154" i="3"/>
  <c r="P150" i="3"/>
  <c r="O150" i="3"/>
  <c r="P146" i="3"/>
  <c r="O146" i="3"/>
  <c r="P143" i="3"/>
  <c r="O143" i="3"/>
  <c r="O140" i="3"/>
  <c r="O137" i="3"/>
  <c r="P136" i="3"/>
  <c r="P137" i="3" s="1"/>
  <c r="O134" i="3"/>
  <c r="P133" i="3"/>
  <c r="P134" i="3" s="1"/>
  <c r="P131" i="3"/>
  <c r="O131" i="3"/>
  <c r="P128" i="3"/>
  <c r="O128" i="3"/>
  <c r="P125" i="3"/>
  <c r="O125" i="3"/>
  <c r="P121" i="3"/>
  <c r="O121" i="3"/>
  <c r="P118" i="3"/>
  <c r="O118" i="3"/>
  <c r="P115" i="3"/>
  <c r="O115" i="3"/>
  <c r="P112" i="3"/>
  <c r="O112" i="3"/>
  <c r="P109" i="3"/>
  <c r="O109" i="3"/>
  <c r="P106" i="3"/>
  <c r="O106" i="3"/>
  <c r="P103" i="3"/>
  <c r="O103" i="3"/>
  <c r="P100" i="3"/>
  <c r="O100" i="3"/>
  <c r="P97" i="3"/>
  <c r="O97" i="3"/>
  <c r="P94" i="3"/>
  <c r="O94" i="3"/>
  <c r="O91" i="3"/>
  <c r="P90" i="3"/>
  <c r="P91" i="3" s="1"/>
  <c r="O88" i="3"/>
  <c r="P85" i="3"/>
  <c r="O85" i="3"/>
  <c r="P82" i="3"/>
  <c r="O82" i="3"/>
  <c r="P79" i="3"/>
  <c r="O79" i="3"/>
  <c r="P76" i="3"/>
  <c r="O76" i="3"/>
  <c r="O73" i="3"/>
  <c r="P72" i="3"/>
  <c r="P73" i="3" s="1"/>
  <c r="P69" i="3"/>
  <c r="O69" i="3"/>
  <c r="P65" i="3"/>
  <c r="O65" i="3"/>
  <c r="P62" i="3"/>
  <c r="O62" i="3"/>
  <c r="P58" i="3"/>
  <c r="O58" i="3"/>
  <c r="P55" i="3"/>
  <c r="O55" i="3"/>
  <c r="P51" i="3"/>
  <c r="O51" i="3"/>
  <c r="O47" i="3"/>
  <c r="P44" i="3"/>
  <c r="P45" i="3" s="1"/>
  <c r="P41" i="3"/>
  <c r="O41" i="3"/>
  <c r="P38" i="3"/>
  <c r="O38" i="3"/>
  <c r="P35" i="3"/>
  <c r="O35" i="3"/>
  <c r="P32" i="3"/>
  <c r="O32" i="3"/>
  <c r="O28" i="3"/>
  <c r="P27" i="3"/>
  <c r="P28" i="3" s="1"/>
  <c r="P23" i="3"/>
  <c r="O23" i="3"/>
  <c r="O20" i="3"/>
  <c r="P19" i="3"/>
  <c r="P20" i="3" s="1"/>
  <c r="P16" i="3"/>
  <c r="O16" i="3"/>
  <c r="P13" i="3"/>
  <c r="O13" i="3"/>
  <c r="P9" i="3"/>
  <c r="O9" i="3"/>
  <c r="P164" i="2"/>
  <c r="O164" i="2"/>
  <c r="O161" i="2"/>
  <c r="P160" i="2"/>
  <c r="P161" i="2" s="1"/>
  <c r="P157" i="2"/>
  <c r="O157" i="2"/>
  <c r="P154" i="2"/>
  <c r="O154" i="2"/>
  <c r="P150" i="2"/>
  <c r="O150" i="2"/>
  <c r="P146" i="2"/>
  <c r="O146" i="2"/>
  <c r="P143" i="2"/>
  <c r="O143" i="2"/>
  <c r="O140" i="2"/>
  <c r="O137" i="2"/>
  <c r="P136" i="2"/>
  <c r="P137" i="2" s="1"/>
  <c r="O134" i="2"/>
  <c r="P133" i="2"/>
  <c r="P134" i="2" s="1"/>
  <c r="P131" i="2"/>
  <c r="O131" i="2"/>
  <c r="P128" i="2"/>
  <c r="O128" i="2"/>
  <c r="P125" i="2"/>
  <c r="O125" i="2"/>
  <c r="P121" i="2"/>
  <c r="O121" i="2"/>
  <c r="P118" i="2"/>
  <c r="O118" i="2"/>
  <c r="P115" i="2"/>
  <c r="O115" i="2"/>
  <c r="P112" i="2"/>
  <c r="O112" i="2"/>
  <c r="P109" i="2"/>
  <c r="O109" i="2"/>
  <c r="P106" i="2"/>
  <c r="O106" i="2"/>
  <c r="P103" i="2"/>
  <c r="O103" i="2"/>
  <c r="P100" i="2"/>
  <c r="O100" i="2"/>
  <c r="P97" i="2"/>
  <c r="O97" i="2"/>
  <c r="P94" i="2"/>
  <c r="O94" i="2"/>
  <c r="O91" i="2"/>
  <c r="P90" i="2"/>
  <c r="P91" i="2" s="1"/>
  <c r="P88" i="2"/>
  <c r="O88" i="2"/>
  <c r="P85" i="2"/>
  <c r="O85" i="2"/>
  <c r="P82" i="2"/>
  <c r="O82" i="2"/>
  <c r="P79" i="2"/>
  <c r="O79" i="2"/>
  <c r="P76" i="2"/>
  <c r="O76" i="2"/>
  <c r="O73" i="2"/>
  <c r="P69" i="2"/>
  <c r="O69" i="2"/>
  <c r="P65" i="2"/>
  <c r="O65" i="2"/>
  <c r="P62" i="2"/>
  <c r="O62" i="2"/>
  <c r="P58" i="2"/>
  <c r="O58" i="2"/>
  <c r="P55" i="2"/>
  <c r="O55" i="2"/>
  <c r="P51" i="2"/>
  <c r="O51" i="2"/>
  <c r="O47" i="2"/>
  <c r="O45" i="2"/>
  <c r="P44" i="2"/>
  <c r="P45" i="2" s="1"/>
  <c r="P41" i="2"/>
  <c r="O41" i="2"/>
  <c r="P38" i="2"/>
  <c r="O38" i="2"/>
  <c r="P35" i="2"/>
  <c r="O35" i="2"/>
  <c r="P32" i="2"/>
  <c r="O32" i="2"/>
  <c r="O28" i="2"/>
  <c r="P27" i="2"/>
  <c r="P28" i="2" s="1"/>
  <c r="P23" i="2"/>
  <c r="O23" i="2"/>
  <c r="P20" i="2"/>
  <c r="O20" i="2"/>
  <c r="P16" i="2"/>
  <c r="O16" i="2"/>
  <c r="P13" i="2"/>
  <c r="O13" i="2"/>
  <c r="P9" i="2"/>
  <c r="O9" i="2"/>
  <c r="O164" i="1"/>
  <c r="P163" i="1"/>
  <c r="P164" i="1" s="1"/>
  <c r="O161" i="1"/>
  <c r="P160" i="1"/>
  <c r="P161" i="1" s="1"/>
  <c r="P157" i="1"/>
  <c r="O157" i="1"/>
  <c r="P154" i="1"/>
  <c r="O154" i="1"/>
  <c r="P150" i="1"/>
  <c r="O150" i="1"/>
  <c r="O146" i="1"/>
  <c r="P145" i="1"/>
  <c r="P146" i="1" s="1"/>
  <c r="O143" i="1"/>
  <c r="P142" i="1"/>
  <c r="P143" i="1" s="1"/>
  <c r="O140" i="1"/>
  <c r="O137" i="1"/>
  <c r="P136" i="1"/>
  <c r="P139" i="1" s="1"/>
  <c r="P140" i="1" s="1"/>
  <c r="P135" i="1"/>
  <c r="O134" i="1"/>
  <c r="P133" i="1"/>
  <c r="P134" i="1" s="1"/>
  <c r="P131" i="1"/>
  <c r="O131" i="1"/>
  <c r="P128" i="1"/>
  <c r="O128" i="1"/>
  <c r="P125" i="1"/>
  <c r="O125" i="1"/>
  <c r="P121" i="1"/>
  <c r="O121" i="1"/>
  <c r="P118" i="1"/>
  <c r="O118" i="1"/>
  <c r="P115" i="1"/>
  <c r="O115" i="1"/>
  <c r="P112" i="1"/>
  <c r="O112" i="1"/>
  <c r="P109" i="1"/>
  <c r="O109" i="1"/>
  <c r="P106" i="1"/>
  <c r="O106" i="1"/>
  <c r="P103" i="1"/>
  <c r="O103" i="1"/>
  <c r="P100" i="1"/>
  <c r="O100" i="1"/>
  <c r="P97" i="1"/>
  <c r="O97" i="1"/>
  <c r="P94" i="1"/>
  <c r="O94" i="1"/>
  <c r="P91" i="1"/>
  <c r="O91" i="1"/>
  <c r="P88" i="1"/>
  <c r="O88" i="1"/>
  <c r="P85" i="1"/>
  <c r="O85" i="1"/>
  <c r="P82" i="1"/>
  <c r="O82" i="1"/>
  <c r="P79" i="1"/>
  <c r="O79" i="1"/>
  <c r="P76" i="1"/>
  <c r="O76" i="1"/>
  <c r="P73" i="1"/>
  <c r="O73" i="1"/>
  <c r="P69" i="1"/>
  <c r="O69" i="1"/>
  <c r="P65" i="1"/>
  <c r="O65" i="1"/>
  <c r="P62" i="1"/>
  <c r="O62" i="1"/>
  <c r="P58" i="1"/>
  <c r="O58" i="1"/>
  <c r="P55" i="1"/>
  <c r="O55" i="1"/>
  <c r="P51" i="1"/>
  <c r="O51" i="1"/>
  <c r="P47" i="1"/>
  <c r="O47" i="1"/>
  <c r="P45" i="1"/>
  <c r="O45" i="1"/>
  <c r="P41" i="1"/>
  <c r="O41" i="1"/>
  <c r="P38" i="1"/>
  <c r="O38" i="1"/>
  <c r="P35" i="1"/>
  <c r="O35" i="1"/>
  <c r="P32" i="1"/>
  <c r="O32" i="1"/>
  <c r="P28" i="1"/>
  <c r="O28" i="1"/>
  <c r="P23" i="1"/>
  <c r="O23" i="1"/>
  <c r="P20" i="1"/>
  <c r="O20" i="1"/>
  <c r="P16" i="1"/>
  <c r="O16" i="1"/>
  <c r="P13" i="1"/>
  <c r="O13" i="1"/>
  <c r="P9" i="1"/>
  <c r="O9" i="1"/>
  <c r="P87" i="3" l="1"/>
  <c r="P88" i="3" s="1"/>
  <c r="P45" i="4"/>
  <c r="P47" i="3"/>
  <c r="P139" i="2"/>
  <c r="P140" i="2" s="1"/>
  <c r="P137" i="1"/>
  <c r="P87" i="4"/>
  <c r="P88" i="4" s="1"/>
  <c r="P73" i="4"/>
  <c r="P47" i="4"/>
  <c r="P160" i="3"/>
  <c r="P161" i="3" s="1"/>
  <c r="P139" i="3"/>
  <c r="P140" i="3" s="1"/>
  <c r="P47" i="2"/>
  <c r="P72" i="2"/>
  <c r="P73" i="2" s="1"/>
  <c r="M164" i="4"/>
  <c r="N164" i="4"/>
  <c r="M161" i="4"/>
  <c r="N161" i="4"/>
  <c r="M157" i="4"/>
  <c r="N157" i="4"/>
  <c r="M154" i="4"/>
  <c r="N154" i="4"/>
  <c r="M150" i="4"/>
  <c r="N150" i="4"/>
  <c r="M146" i="4"/>
  <c r="N146" i="4"/>
  <c r="M143" i="4"/>
  <c r="N143" i="4"/>
  <c r="M140" i="4"/>
  <c r="N140" i="4"/>
  <c r="M137" i="4"/>
  <c r="N137" i="4"/>
  <c r="N134" i="4"/>
  <c r="M134" i="4"/>
  <c r="M131" i="4"/>
  <c r="N131" i="4"/>
  <c r="M128" i="4"/>
  <c r="N128" i="4"/>
  <c r="M125" i="4"/>
  <c r="N125" i="4"/>
  <c r="M121" i="4"/>
  <c r="N121" i="4"/>
  <c r="M118" i="4"/>
  <c r="N118" i="4"/>
  <c r="M115" i="4"/>
  <c r="N115" i="4"/>
  <c r="M112" i="4"/>
  <c r="N112" i="4"/>
  <c r="M109" i="4"/>
  <c r="N109" i="4"/>
  <c r="M106" i="4"/>
  <c r="N106" i="4"/>
  <c r="M103" i="4"/>
  <c r="N103" i="4"/>
  <c r="M100" i="4"/>
  <c r="N100" i="4"/>
  <c r="M97" i="4"/>
  <c r="N97" i="4"/>
  <c r="M94" i="4"/>
  <c r="N94" i="4"/>
  <c r="M91" i="4"/>
  <c r="N91" i="4"/>
  <c r="M88" i="4"/>
  <c r="N88" i="4"/>
  <c r="M85" i="4"/>
  <c r="N85" i="4"/>
  <c r="M82" i="4"/>
  <c r="N82" i="4"/>
  <c r="M79" i="4"/>
  <c r="N79" i="4"/>
  <c r="M76" i="4"/>
  <c r="N76" i="4"/>
  <c r="M73" i="4"/>
  <c r="N73" i="4"/>
  <c r="M69" i="4"/>
  <c r="N69" i="4"/>
  <c r="M65" i="4"/>
  <c r="N65" i="4"/>
  <c r="M62" i="4"/>
  <c r="N62" i="4"/>
  <c r="M58" i="4"/>
  <c r="N58" i="4"/>
  <c r="M55" i="4"/>
  <c r="N55" i="4"/>
  <c r="M51" i="4"/>
  <c r="N51" i="4"/>
  <c r="M47" i="4"/>
  <c r="N47" i="4"/>
  <c r="M45" i="4"/>
  <c r="N45" i="4"/>
  <c r="M41" i="4"/>
  <c r="N41" i="4"/>
  <c r="M38" i="4"/>
  <c r="N38" i="4"/>
  <c r="M35" i="4"/>
  <c r="N35" i="4"/>
  <c r="M32" i="4"/>
  <c r="N32" i="4"/>
  <c r="M28" i="4"/>
  <c r="N28" i="4"/>
  <c r="M23" i="4"/>
  <c r="N23" i="4"/>
  <c r="M20" i="4"/>
  <c r="N20" i="4"/>
  <c r="M16" i="4"/>
  <c r="N16" i="4"/>
  <c r="M13" i="4"/>
  <c r="N13" i="4"/>
  <c r="M9" i="4"/>
  <c r="N9" i="4"/>
  <c r="M164" i="3"/>
  <c r="N164" i="3"/>
  <c r="M161" i="3"/>
  <c r="N161" i="3"/>
  <c r="M157" i="3"/>
  <c r="N157" i="3"/>
  <c r="M154" i="3"/>
  <c r="N154" i="3"/>
  <c r="M150" i="3"/>
  <c r="N150" i="3"/>
  <c r="M146" i="3"/>
  <c r="N146" i="3"/>
  <c r="M143" i="3"/>
  <c r="N143" i="3"/>
  <c r="M140" i="3"/>
  <c r="N140" i="3"/>
  <c r="M137" i="3"/>
  <c r="N137" i="3"/>
  <c r="M134" i="3"/>
  <c r="N134" i="3"/>
  <c r="M131" i="3"/>
  <c r="N131" i="3"/>
  <c r="M128" i="3"/>
  <c r="N128" i="3"/>
  <c r="M125" i="3"/>
  <c r="N125" i="3"/>
  <c r="M121" i="3"/>
  <c r="N121" i="3"/>
  <c r="M118" i="3"/>
  <c r="N118" i="3"/>
  <c r="M115" i="3"/>
  <c r="N115" i="3"/>
  <c r="M112" i="3"/>
  <c r="N112" i="3"/>
  <c r="M109" i="3"/>
  <c r="N109" i="3"/>
  <c r="M106" i="3"/>
  <c r="N106" i="3"/>
  <c r="M103" i="3"/>
  <c r="N103" i="3"/>
  <c r="M100" i="3"/>
  <c r="N100" i="3"/>
  <c r="M97" i="3"/>
  <c r="N97" i="3"/>
  <c r="M94" i="3"/>
  <c r="N94" i="3"/>
  <c r="M91" i="3"/>
  <c r="N91" i="3"/>
  <c r="M88" i="3"/>
  <c r="N88" i="3"/>
  <c r="M85" i="3"/>
  <c r="N85" i="3"/>
  <c r="M82" i="3"/>
  <c r="N82" i="3"/>
  <c r="M79" i="3"/>
  <c r="N79" i="3"/>
  <c r="M76" i="3"/>
  <c r="N76" i="3"/>
  <c r="M73" i="3"/>
  <c r="N73" i="3"/>
  <c r="N69" i="3"/>
  <c r="M69" i="3"/>
  <c r="M65" i="3"/>
  <c r="N65" i="3"/>
  <c r="M62" i="3"/>
  <c r="N62" i="3"/>
  <c r="M58" i="3"/>
  <c r="N58" i="3"/>
  <c r="M55" i="3"/>
  <c r="N55" i="3"/>
  <c r="M51" i="3"/>
  <c r="N51" i="3"/>
  <c r="M47" i="3"/>
  <c r="N47" i="3"/>
  <c r="M45" i="3"/>
  <c r="N45" i="3"/>
  <c r="M41" i="3"/>
  <c r="N41" i="3"/>
  <c r="M38" i="3"/>
  <c r="N38" i="3"/>
  <c r="M35" i="3"/>
  <c r="N35" i="3"/>
  <c r="M32" i="3"/>
  <c r="N32" i="3"/>
  <c r="M28" i="3"/>
  <c r="N28" i="3"/>
  <c r="M23" i="3"/>
  <c r="N23" i="3"/>
  <c r="M20" i="3"/>
  <c r="N20" i="3"/>
  <c r="M16" i="3"/>
  <c r="N16" i="3"/>
  <c r="M13" i="3"/>
  <c r="N13" i="3"/>
  <c r="M9" i="3"/>
  <c r="N9" i="3"/>
  <c r="M164" i="2"/>
  <c r="N164" i="2"/>
  <c r="M161" i="2"/>
  <c r="N161" i="2"/>
  <c r="M157" i="2"/>
  <c r="N157" i="2"/>
  <c r="M154" i="2"/>
  <c r="N154" i="2"/>
  <c r="M150" i="2"/>
  <c r="N150" i="2"/>
  <c r="M146" i="2"/>
  <c r="N146" i="2"/>
  <c r="M143" i="2"/>
  <c r="N143" i="2"/>
  <c r="M140" i="2"/>
  <c r="N140" i="2"/>
  <c r="M137" i="2"/>
  <c r="N137" i="2"/>
  <c r="M134" i="2"/>
  <c r="N134" i="2"/>
  <c r="M131" i="2"/>
  <c r="N131" i="2"/>
  <c r="M128" i="2"/>
  <c r="N128" i="2"/>
  <c r="M125" i="2"/>
  <c r="N125" i="2"/>
  <c r="M121" i="2"/>
  <c r="N121" i="2"/>
  <c r="M118" i="2"/>
  <c r="N118" i="2"/>
  <c r="M115" i="2"/>
  <c r="N115" i="2"/>
  <c r="M112" i="2"/>
  <c r="N112" i="2"/>
  <c r="M109" i="2"/>
  <c r="N109" i="2"/>
  <c r="M106" i="2"/>
  <c r="N106" i="2"/>
  <c r="M103" i="2"/>
  <c r="N103" i="2"/>
  <c r="M100" i="2"/>
  <c r="N100" i="2"/>
  <c r="M97" i="2"/>
  <c r="N97" i="2"/>
  <c r="M94" i="2"/>
  <c r="N94" i="2"/>
  <c r="M91" i="2"/>
  <c r="N91" i="2"/>
  <c r="M88" i="2"/>
  <c r="N88" i="2"/>
  <c r="N85" i="2"/>
  <c r="M85" i="2"/>
  <c r="M82" i="2"/>
  <c r="N82" i="2"/>
  <c r="M79" i="2"/>
  <c r="N79" i="2"/>
  <c r="M76" i="2"/>
  <c r="N76" i="2"/>
  <c r="M73" i="2"/>
  <c r="N73" i="2"/>
  <c r="M69" i="2"/>
  <c r="N69" i="2"/>
  <c r="M65" i="2"/>
  <c r="N65" i="2"/>
  <c r="M62" i="2"/>
  <c r="N62" i="2"/>
  <c r="M58" i="2"/>
  <c r="N58" i="2"/>
  <c r="M55" i="2"/>
  <c r="N55" i="2"/>
  <c r="M51" i="2"/>
  <c r="N51" i="2"/>
  <c r="M47" i="2"/>
  <c r="N47" i="2"/>
  <c r="M45" i="2"/>
  <c r="N45" i="2"/>
  <c r="M41" i="2"/>
  <c r="N41" i="2"/>
  <c r="M38" i="2"/>
  <c r="N38" i="2"/>
  <c r="M35" i="2"/>
  <c r="N35" i="2"/>
  <c r="M32" i="2"/>
  <c r="N32" i="2"/>
  <c r="M28" i="2"/>
  <c r="N28" i="2"/>
  <c r="M23" i="2"/>
  <c r="N23" i="2"/>
  <c r="M20" i="2"/>
  <c r="N20" i="2"/>
  <c r="M16" i="2"/>
  <c r="N16" i="2"/>
  <c r="M13" i="2"/>
  <c r="N13" i="2"/>
  <c r="M9" i="2"/>
  <c r="M85" i="1" l="1"/>
  <c r="N9" i="2" l="1"/>
  <c r="N164" i="1" l="1"/>
  <c r="M164" i="1"/>
  <c r="N161" i="1"/>
  <c r="M161" i="1"/>
  <c r="N157" i="1"/>
  <c r="M157" i="1"/>
  <c r="N154" i="1"/>
  <c r="M154" i="1"/>
  <c r="N150" i="1"/>
  <c r="M150" i="1"/>
  <c r="N146" i="1"/>
  <c r="M146" i="1"/>
  <c r="N143" i="1"/>
  <c r="M143" i="1"/>
  <c r="N140" i="1"/>
  <c r="M140" i="1"/>
  <c r="N137" i="1"/>
  <c r="M137" i="1"/>
  <c r="N134" i="1"/>
  <c r="M134" i="1"/>
  <c r="N131" i="1"/>
  <c r="M131" i="1"/>
  <c r="N128" i="1"/>
  <c r="M128" i="1"/>
  <c r="N125" i="1"/>
  <c r="M125" i="1"/>
  <c r="N121" i="1"/>
  <c r="M121" i="1"/>
  <c r="N118" i="1"/>
  <c r="M118" i="1"/>
  <c r="N115" i="1"/>
  <c r="M115" i="1"/>
  <c r="N112" i="1"/>
  <c r="M112" i="1"/>
  <c r="N109" i="1"/>
  <c r="M109" i="1"/>
  <c r="N106" i="1"/>
  <c r="M106" i="1"/>
  <c r="N103" i="1"/>
  <c r="M103" i="1"/>
  <c r="N100" i="1"/>
  <c r="M100" i="1"/>
  <c r="N97" i="1"/>
  <c r="M97" i="1"/>
  <c r="N94" i="1"/>
  <c r="M94" i="1"/>
  <c r="N91" i="1"/>
  <c r="M91" i="1"/>
  <c r="N88" i="1"/>
  <c r="M88" i="1"/>
  <c r="N85" i="1"/>
  <c r="N82" i="1"/>
  <c r="M82" i="1"/>
  <c r="N79" i="1"/>
  <c r="M79" i="1"/>
  <c r="N76" i="1"/>
  <c r="M76" i="1"/>
  <c r="N73" i="1"/>
  <c r="M73" i="1"/>
  <c r="N69" i="1"/>
  <c r="M69" i="1"/>
  <c r="N65" i="1"/>
  <c r="M65" i="1"/>
  <c r="N62" i="1"/>
  <c r="M62" i="1"/>
  <c r="N58" i="1"/>
  <c r="M58" i="1"/>
  <c r="N55" i="1"/>
  <c r="M55" i="1"/>
  <c r="N51" i="1"/>
  <c r="M51" i="1"/>
  <c r="N47" i="1"/>
  <c r="M47" i="1"/>
  <c r="N45" i="1"/>
  <c r="M45" i="1"/>
  <c r="N41" i="1"/>
  <c r="M41" i="1"/>
  <c r="N38" i="1"/>
  <c r="M38" i="1"/>
  <c r="N35" i="1"/>
  <c r="M35" i="1"/>
  <c r="N32" i="1"/>
  <c r="M32" i="1"/>
  <c r="N28" i="1"/>
  <c r="M28" i="1"/>
  <c r="N23" i="1"/>
  <c r="M23" i="1"/>
  <c r="N20" i="1"/>
  <c r="M20" i="1"/>
  <c r="N16" i="1"/>
  <c r="M16" i="1"/>
  <c r="N13" i="1"/>
  <c r="M13" i="1"/>
  <c r="N9" i="1"/>
  <c r="M9" i="1"/>
  <c r="E62" i="1" l="1"/>
  <c r="H65" i="2" l="1"/>
  <c r="H62" i="2"/>
  <c r="H58" i="2"/>
  <c r="H55" i="2"/>
  <c r="H47" i="2"/>
  <c r="H45" i="2"/>
  <c r="H41" i="2"/>
  <c r="H38" i="2"/>
  <c r="H35" i="2"/>
  <c r="H32" i="2"/>
  <c r="F47" i="2"/>
  <c r="F45" i="2"/>
  <c r="F41" i="2"/>
  <c r="F38" i="2"/>
  <c r="F35" i="2"/>
  <c r="F32" i="2"/>
  <c r="F23" i="2"/>
  <c r="F20" i="2"/>
  <c r="E143" i="3"/>
  <c r="E134" i="3"/>
  <c r="E131" i="3"/>
  <c r="E128" i="3"/>
  <c r="H65" i="3" l="1"/>
  <c r="H62" i="3"/>
  <c r="H58" i="3"/>
  <c r="H55" i="3"/>
  <c r="H47" i="3"/>
  <c r="H45" i="3"/>
  <c r="H41" i="3"/>
  <c r="H38" i="3"/>
  <c r="H35" i="3"/>
  <c r="H32" i="3"/>
  <c r="H23" i="3"/>
  <c r="H20" i="3"/>
  <c r="K146" i="3"/>
  <c r="K143" i="3"/>
  <c r="K140" i="3"/>
  <c r="K137" i="3"/>
  <c r="K134" i="3"/>
  <c r="K131" i="3"/>
  <c r="K128" i="3"/>
  <c r="K125" i="3"/>
  <c r="G41" i="3"/>
  <c r="I41" i="3"/>
  <c r="J41" i="3"/>
  <c r="K41" i="3"/>
  <c r="G38" i="3"/>
  <c r="I38" i="3"/>
  <c r="J38" i="3"/>
  <c r="K38" i="3"/>
  <c r="G35" i="3"/>
  <c r="I35" i="3"/>
  <c r="J35" i="3"/>
  <c r="K35" i="3"/>
  <c r="G32" i="3"/>
  <c r="I32" i="3"/>
  <c r="J32" i="3"/>
  <c r="K32" i="3"/>
  <c r="F69" i="3"/>
  <c r="F62" i="3"/>
  <c r="H69" i="3"/>
  <c r="J69" i="3"/>
  <c r="K157" i="2"/>
  <c r="K118" i="2"/>
  <c r="K115" i="2"/>
  <c r="K112" i="2"/>
  <c r="K109" i="2"/>
  <c r="K69" i="2"/>
  <c r="K65" i="2"/>
  <c r="K62" i="2"/>
  <c r="K58" i="2"/>
  <c r="K55" i="2"/>
  <c r="K28" i="2"/>
  <c r="K23" i="2"/>
  <c r="K20" i="2"/>
  <c r="L164" i="2"/>
  <c r="L161" i="2"/>
  <c r="L157" i="2"/>
  <c r="L154" i="2"/>
  <c r="L150" i="2"/>
  <c r="L146" i="2"/>
  <c r="L143" i="2"/>
  <c r="L140" i="2"/>
  <c r="L137" i="2"/>
  <c r="L134" i="2"/>
  <c r="L131" i="2"/>
  <c r="L128" i="2"/>
  <c r="L125" i="2"/>
  <c r="L121" i="2"/>
  <c r="L118" i="2"/>
  <c r="L115" i="2"/>
  <c r="L112" i="2"/>
  <c r="L109" i="2"/>
  <c r="L106" i="2"/>
  <c r="L103" i="2"/>
  <c r="L100" i="2"/>
  <c r="L97" i="2"/>
  <c r="L94" i="2"/>
  <c r="L91" i="2"/>
  <c r="L88" i="2"/>
  <c r="L85" i="2"/>
  <c r="L82" i="2"/>
  <c r="L79" i="2"/>
  <c r="L76" i="2"/>
  <c r="L73" i="2"/>
  <c r="L69" i="2"/>
  <c r="L65" i="2"/>
  <c r="L62" i="2"/>
  <c r="L58" i="2"/>
  <c r="L55" i="2"/>
  <c r="L51" i="2"/>
  <c r="L47" i="2"/>
  <c r="L45" i="2"/>
  <c r="L41" i="2"/>
  <c r="L38" i="2"/>
  <c r="L35" i="2"/>
  <c r="L32" i="2"/>
  <c r="L27" i="2"/>
  <c r="L28" i="2" s="1"/>
  <c r="L23" i="2"/>
  <c r="L20" i="2"/>
  <c r="L16" i="2"/>
  <c r="L13" i="2"/>
  <c r="L9" i="2"/>
  <c r="L164" i="3"/>
  <c r="L161" i="3"/>
  <c r="L157" i="3"/>
  <c r="L154" i="3"/>
  <c r="L150" i="3"/>
  <c r="L146" i="3"/>
  <c r="L143" i="3"/>
  <c r="L140" i="3"/>
  <c r="L137" i="3"/>
  <c r="L134" i="3"/>
  <c r="L131" i="3"/>
  <c r="L128" i="3"/>
  <c r="L125" i="3"/>
  <c r="L121" i="3"/>
  <c r="L118" i="3"/>
  <c r="L115" i="3"/>
  <c r="L112" i="3"/>
  <c r="L109" i="3"/>
  <c r="L106" i="3"/>
  <c r="L103" i="3"/>
  <c r="L100" i="3"/>
  <c r="L97" i="3"/>
  <c r="L94" i="3"/>
  <c r="L91" i="3"/>
  <c r="L88" i="3"/>
  <c r="L85" i="3"/>
  <c r="L82" i="3"/>
  <c r="L79" i="3"/>
  <c r="L76" i="3"/>
  <c r="L73" i="3"/>
  <c r="L69" i="3"/>
  <c r="L65" i="3"/>
  <c r="L62" i="3"/>
  <c r="L58" i="3"/>
  <c r="L55" i="3"/>
  <c r="L51" i="3"/>
  <c r="L47" i="3"/>
  <c r="L45" i="3"/>
  <c r="L41" i="3"/>
  <c r="L38" i="3"/>
  <c r="L35" i="3"/>
  <c r="L32" i="3"/>
  <c r="L28" i="3"/>
  <c r="L23" i="3"/>
  <c r="L20" i="3"/>
  <c r="L16" i="3"/>
  <c r="L13" i="3"/>
  <c r="L9" i="3"/>
  <c r="G103" i="4"/>
  <c r="H103" i="4"/>
  <c r="I103" i="4"/>
  <c r="J103" i="4"/>
  <c r="G100" i="4"/>
  <c r="H100" i="4"/>
  <c r="I100" i="4"/>
  <c r="J100" i="4"/>
  <c r="G97" i="4"/>
  <c r="H97" i="4"/>
  <c r="I97" i="4"/>
  <c r="J97" i="4"/>
  <c r="G94" i="4"/>
  <c r="H94" i="4"/>
  <c r="I94" i="4"/>
  <c r="J94" i="4"/>
  <c r="F121" i="4"/>
  <c r="G121" i="4"/>
  <c r="H121" i="4"/>
  <c r="I121" i="4"/>
  <c r="F118" i="4"/>
  <c r="G118" i="4"/>
  <c r="H118" i="4"/>
  <c r="I118" i="4"/>
  <c r="F115" i="4"/>
  <c r="G115" i="4"/>
  <c r="H115" i="4"/>
  <c r="I115" i="4"/>
  <c r="F112" i="4"/>
  <c r="G112" i="4"/>
  <c r="H112" i="4"/>
  <c r="I112" i="4"/>
  <c r="F109" i="4"/>
  <c r="G109" i="4"/>
  <c r="H109" i="4"/>
  <c r="I109" i="4"/>
  <c r="F106" i="4"/>
  <c r="G106" i="4"/>
  <c r="H106" i="4"/>
  <c r="I106" i="4"/>
  <c r="F103" i="4"/>
  <c r="E94" i="4"/>
  <c r="E97" i="4"/>
  <c r="E100" i="4"/>
  <c r="E103" i="4"/>
  <c r="E106" i="4"/>
  <c r="E109" i="4"/>
  <c r="E112" i="4"/>
  <c r="E115" i="4"/>
  <c r="E118" i="4"/>
  <c r="E121" i="4"/>
  <c r="I143" i="4"/>
  <c r="G157" i="4"/>
  <c r="G154" i="4"/>
  <c r="G164" i="4"/>
  <c r="G161" i="4"/>
  <c r="I164" i="4"/>
  <c r="I161" i="4"/>
  <c r="I157" i="4"/>
  <c r="I154" i="4"/>
  <c r="I150" i="4"/>
  <c r="I146" i="4"/>
  <c r="I137" i="4"/>
  <c r="I134" i="4"/>
  <c r="I131" i="4"/>
  <c r="I128" i="4"/>
  <c r="I79" i="4"/>
  <c r="I76" i="4"/>
  <c r="H69" i="4"/>
  <c r="I69" i="4"/>
  <c r="J69" i="4"/>
  <c r="K69" i="4"/>
  <c r="L69" i="4"/>
  <c r="I65" i="4"/>
  <c r="I62" i="4"/>
  <c r="I58" i="4"/>
  <c r="I55" i="4"/>
  <c r="I51" i="4"/>
  <c r="I47" i="4"/>
  <c r="I45" i="4"/>
  <c r="I41" i="4"/>
  <c r="I38" i="4"/>
  <c r="I35" i="4"/>
  <c r="I32" i="4"/>
  <c r="I23" i="4"/>
  <c r="I20" i="4"/>
  <c r="K164" i="4"/>
  <c r="K161" i="4"/>
  <c r="K157" i="4"/>
  <c r="K154" i="4"/>
  <c r="K150" i="4"/>
  <c r="K146" i="4"/>
  <c r="K143" i="4"/>
  <c r="K140" i="4"/>
  <c r="K137" i="4"/>
  <c r="K134" i="4"/>
  <c r="K131" i="4"/>
  <c r="K128" i="4"/>
  <c r="K125" i="4"/>
  <c r="K121" i="4"/>
  <c r="K118" i="4"/>
  <c r="K115" i="4"/>
  <c r="K112" i="4"/>
  <c r="K109" i="4"/>
  <c r="K106" i="4"/>
  <c r="K103" i="4"/>
  <c r="K100" i="4"/>
  <c r="K97" i="4"/>
  <c r="K94" i="4"/>
  <c r="K91" i="4"/>
  <c r="K88" i="4"/>
  <c r="K85" i="4"/>
  <c r="K82" i="4"/>
  <c r="K79" i="4"/>
  <c r="K76" i="4"/>
  <c r="K73" i="4"/>
  <c r="K58" i="4"/>
  <c r="K55" i="4"/>
  <c r="K51" i="4"/>
  <c r="K45" i="4"/>
  <c r="K47" i="4"/>
  <c r="K41" i="4"/>
  <c r="K38" i="4"/>
  <c r="K32" i="4"/>
  <c r="K28" i="4"/>
  <c r="K23" i="4"/>
  <c r="K16" i="4"/>
  <c r="E9" i="4"/>
  <c r="F9" i="4"/>
  <c r="G9" i="4"/>
  <c r="H9" i="4"/>
  <c r="I9" i="4"/>
  <c r="J9" i="4"/>
  <c r="K9" i="4"/>
  <c r="L9" i="4"/>
  <c r="E13" i="4"/>
  <c r="F13" i="4"/>
  <c r="G13" i="4"/>
  <c r="H13" i="4"/>
  <c r="I13" i="4"/>
  <c r="J13" i="4"/>
  <c r="K13" i="4"/>
  <c r="L13" i="4"/>
  <c r="E16" i="4"/>
  <c r="F16" i="4"/>
  <c r="G16" i="4"/>
  <c r="H16" i="4"/>
  <c r="I16" i="4"/>
  <c r="J16" i="4"/>
  <c r="L16" i="4"/>
  <c r="E20" i="4"/>
  <c r="F20" i="4"/>
  <c r="G20" i="4"/>
  <c r="H20" i="4"/>
  <c r="J20" i="4"/>
  <c r="L20" i="4"/>
  <c r="E23" i="4"/>
  <c r="F23" i="4"/>
  <c r="G23" i="4"/>
  <c r="H23" i="4"/>
  <c r="J23" i="4"/>
  <c r="L23" i="4"/>
  <c r="E28" i="4"/>
  <c r="F28" i="4"/>
  <c r="G28" i="4"/>
  <c r="H28" i="4"/>
  <c r="I28" i="4"/>
  <c r="J28" i="4"/>
  <c r="L28" i="4"/>
  <c r="E32" i="4"/>
  <c r="F32" i="4"/>
  <c r="G32" i="4"/>
  <c r="H32" i="4"/>
  <c r="J32" i="4"/>
  <c r="L32" i="4"/>
  <c r="E35" i="4"/>
  <c r="F35" i="4"/>
  <c r="G35" i="4"/>
  <c r="H35" i="4"/>
  <c r="J35" i="4"/>
  <c r="L35" i="4"/>
  <c r="E38" i="4"/>
  <c r="F38" i="4"/>
  <c r="G38" i="4"/>
  <c r="H38" i="4"/>
  <c r="J38" i="4"/>
  <c r="L38" i="4"/>
  <c r="E41" i="4"/>
  <c r="F41" i="4"/>
  <c r="G41" i="4"/>
  <c r="H41" i="4"/>
  <c r="J41" i="4"/>
  <c r="L41" i="4"/>
  <c r="E45" i="4"/>
  <c r="F45" i="4"/>
  <c r="G45" i="4"/>
  <c r="H45" i="4"/>
  <c r="J45" i="4"/>
  <c r="L45" i="4"/>
  <c r="E47" i="4"/>
  <c r="F47" i="4"/>
  <c r="G47" i="4"/>
  <c r="H47" i="4"/>
  <c r="J47" i="4"/>
  <c r="L47" i="4"/>
  <c r="E51" i="4"/>
  <c r="F51" i="4"/>
  <c r="G51" i="4"/>
  <c r="H51" i="4"/>
  <c r="J51" i="4"/>
  <c r="L51" i="4"/>
  <c r="E55" i="4"/>
  <c r="F55" i="4"/>
  <c r="G55" i="4"/>
  <c r="H55" i="4"/>
  <c r="J55" i="4"/>
  <c r="L55" i="4"/>
  <c r="E58" i="4"/>
  <c r="F58" i="4"/>
  <c r="G58" i="4"/>
  <c r="H58" i="4"/>
  <c r="J58" i="4"/>
  <c r="L58" i="4"/>
  <c r="E62" i="4"/>
  <c r="G62" i="4"/>
  <c r="H62" i="4"/>
  <c r="J62" i="4"/>
  <c r="K62" i="4"/>
  <c r="L62" i="4"/>
  <c r="E65" i="4"/>
  <c r="F65" i="4"/>
  <c r="G65" i="4"/>
  <c r="H65" i="4"/>
  <c r="J65" i="4"/>
  <c r="K65" i="4"/>
  <c r="L65" i="4"/>
  <c r="E69" i="4"/>
  <c r="G69" i="4"/>
  <c r="E73" i="4"/>
  <c r="F73" i="4"/>
  <c r="G73" i="4"/>
  <c r="H73" i="4"/>
  <c r="I73" i="4"/>
  <c r="J73" i="4"/>
  <c r="L73" i="4"/>
  <c r="E76" i="4"/>
  <c r="F76" i="4"/>
  <c r="G76" i="4"/>
  <c r="H76" i="4"/>
  <c r="J76" i="4"/>
  <c r="L76" i="4"/>
  <c r="E79" i="4"/>
  <c r="F79" i="4"/>
  <c r="G79" i="4"/>
  <c r="H79" i="4"/>
  <c r="J79" i="4"/>
  <c r="L79" i="4"/>
  <c r="E82" i="4"/>
  <c r="F82" i="4"/>
  <c r="G82" i="4"/>
  <c r="H82" i="4"/>
  <c r="I82" i="4"/>
  <c r="J82" i="4"/>
  <c r="L82" i="4"/>
  <c r="E85" i="4"/>
  <c r="F85" i="4"/>
  <c r="G85" i="4"/>
  <c r="H85" i="4"/>
  <c r="I85" i="4"/>
  <c r="J85" i="4"/>
  <c r="L85" i="4"/>
  <c r="E88" i="4"/>
  <c r="F88" i="4"/>
  <c r="G88" i="4"/>
  <c r="H88" i="4"/>
  <c r="I88" i="4"/>
  <c r="J88" i="4"/>
  <c r="L88" i="4"/>
  <c r="E91" i="4"/>
  <c r="F91" i="4"/>
  <c r="G91" i="4"/>
  <c r="H91" i="4"/>
  <c r="I91" i="4"/>
  <c r="J91" i="4"/>
  <c r="L91" i="4"/>
  <c r="F94" i="4"/>
  <c r="L94" i="4"/>
  <c r="F97" i="4"/>
  <c r="L97" i="4"/>
  <c r="F100" i="4"/>
  <c r="L100" i="4"/>
  <c r="L103" i="4"/>
  <c r="J106" i="4"/>
  <c r="L106" i="4"/>
  <c r="J109" i="4"/>
  <c r="L109" i="4"/>
  <c r="J112" i="4"/>
  <c r="L112" i="4"/>
  <c r="J115" i="4"/>
  <c r="L115" i="4"/>
  <c r="J118" i="4"/>
  <c r="L118" i="4"/>
  <c r="J121" i="4"/>
  <c r="L121" i="4"/>
  <c r="E125" i="4"/>
  <c r="F125" i="4"/>
  <c r="G125" i="4"/>
  <c r="H125" i="4"/>
  <c r="I125" i="4"/>
  <c r="J125" i="4"/>
  <c r="L125" i="4"/>
  <c r="E128" i="4"/>
  <c r="F128" i="4"/>
  <c r="G128" i="4"/>
  <c r="H128" i="4"/>
  <c r="J128" i="4"/>
  <c r="L128" i="4"/>
  <c r="E131" i="4"/>
  <c r="F131" i="4"/>
  <c r="G131" i="4"/>
  <c r="H131" i="4"/>
  <c r="J131" i="4"/>
  <c r="L131" i="4"/>
  <c r="E134" i="4"/>
  <c r="F134" i="4"/>
  <c r="G134" i="4"/>
  <c r="H134" i="4"/>
  <c r="J134" i="4"/>
  <c r="L134" i="4"/>
  <c r="E137" i="4"/>
  <c r="F137" i="4"/>
  <c r="G137" i="4"/>
  <c r="H137" i="4"/>
  <c r="J137" i="4"/>
  <c r="L137" i="4"/>
  <c r="E140" i="4"/>
  <c r="F140" i="4"/>
  <c r="G140" i="4"/>
  <c r="H140" i="4"/>
  <c r="J140" i="4"/>
  <c r="L140" i="4"/>
  <c r="E143" i="4"/>
  <c r="F143" i="4"/>
  <c r="G143" i="4"/>
  <c r="H143" i="4"/>
  <c r="J143" i="4"/>
  <c r="L143" i="4"/>
  <c r="E146" i="4"/>
  <c r="F146" i="4"/>
  <c r="G146" i="4"/>
  <c r="H146" i="4"/>
  <c r="J146" i="4"/>
  <c r="L146" i="4"/>
  <c r="E150" i="4"/>
  <c r="F150" i="4"/>
  <c r="G150" i="4"/>
  <c r="H150" i="4"/>
  <c r="J150" i="4"/>
  <c r="L150" i="4"/>
  <c r="E154" i="4"/>
  <c r="F154" i="4"/>
  <c r="H154" i="4"/>
  <c r="J154" i="4"/>
  <c r="L154" i="4"/>
  <c r="E157" i="4"/>
  <c r="F157" i="4"/>
  <c r="H157" i="4"/>
  <c r="J157" i="4"/>
  <c r="L157" i="4"/>
  <c r="E161" i="4"/>
  <c r="F161" i="4"/>
  <c r="H161" i="4"/>
  <c r="J161" i="4"/>
  <c r="L161" i="4"/>
  <c r="E164" i="4"/>
  <c r="F164" i="4"/>
  <c r="H164" i="4"/>
  <c r="J164" i="4"/>
  <c r="L164" i="4"/>
  <c r="E9" i="3"/>
  <c r="F9" i="3"/>
  <c r="G9" i="3"/>
  <c r="H9" i="3"/>
  <c r="I9" i="3"/>
  <c r="J9" i="3"/>
  <c r="K9" i="3"/>
  <c r="E13" i="3"/>
  <c r="F13" i="3"/>
  <c r="G13" i="3"/>
  <c r="H13" i="3"/>
  <c r="I13" i="3"/>
  <c r="J13" i="3"/>
  <c r="K13" i="3"/>
  <c r="E16" i="3"/>
  <c r="F16" i="3"/>
  <c r="G16" i="3"/>
  <c r="H16" i="3"/>
  <c r="I16" i="3"/>
  <c r="J16" i="3"/>
  <c r="K16" i="3"/>
  <c r="E20" i="3"/>
  <c r="F20" i="3"/>
  <c r="G20" i="3"/>
  <c r="I20" i="3"/>
  <c r="J20" i="3"/>
  <c r="K20" i="3"/>
  <c r="E23" i="3"/>
  <c r="F23" i="3"/>
  <c r="G23" i="3"/>
  <c r="I23" i="3"/>
  <c r="J23" i="3"/>
  <c r="K23" i="3"/>
  <c r="E28" i="3"/>
  <c r="F28" i="3"/>
  <c r="G28" i="3"/>
  <c r="H28" i="3"/>
  <c r="I28" i="3"/>
  <c r="J28" i="3"/>
  <c r="K28" i="3"/>
  <c r="E32" i="3"/>
  <c r="F32" i="3"/>
  <c r="E35" i="3"/>
  <c r="F35" i="3"/>
  <c r="E38" i="3"/>
  <c r="F38" i="3"/>
  <c r="E41" i="3"/>
  <c r="F41" i="3"/>
  <c r="E45" i="3"/>
  <c r="F45" i="3"/>
  <c r="G45" i="3"/>
  <c r="I45" i="3"/>
  <c r="J45" i="3"/>
  <c r="K45" i="3"/>
  <c r="E47" i="3"/>
  <c r="F47" i="3"/>
  <c r="G47" i="3"/>
  <c r="I47" i="3"/>
  <c r="J47" i="3"/>
  <c r="K47" i="3"/>
  <c r="E51" i="3"/>
  <c r="F51" i="3"/>
  <c r="G51" i="3"/>
  <c r="H51" i="3"/>
  <c r="I51" i="3"/>
  <c r="J51" i="3"/>
  <c r="K51" i="3"/>
  <c r="E55" i="3"/>
  <c r="F55" i="3"/>
  <c r="G55" i="3"/>
  <c r="I55" i="3"/>
  <c r="J55" i="3"/>
  <c r="K55" i="3"/>
  <c r="E58" i="3"/>
  <c r="F58" i="3"/>
  <c r="G58" i="3"/>
  <c r="I58" i="3"/>
  <c r="J58" i="3"/>
  <c r="K58" i="3"/>
  <c r="E62" i="3"/>
  <c r="G62" i="3"/>
  <c r="I62" i="3"/>
  <c r="J62" i="3"/>
  <c r="K62" i="3"/>
  <c r="E65" i="3"/>
  <c r="F65" i="3"/>
  <c r="G65" i="3"/>
  <c r="I65" i="3"/>
  <c r="J65" i="3"/>
  <c r="K65" i="3"/>
  <c r="E69" i="3"/>
  <c r="G69" i="3"/>
  <c r="I69" i="3"/>
  <c r="K69" i="3"/>
  <c r="E73" i="3"/>
  <c r="F73" i="3"/>
  <c r="G73" i="3"/>
  <c r="H73" i="3"/>
  <c r="I73" i="3"/>
  <c r="J73" i="3"/>
  <c r="K73" i="3"/>
  <c r="E76" i="3"/>
  <c r="F76" i="3"/>
  <c r="G76" i="3"/>
  <c r="H76" i="3"/>
  <c r="I76" i="3"/>
  <c r="J76" i="3"/>
  <c r="K76" i="3"/>
  <c r="E79" i="3"/>
  <c r="F79" i="3"/>
  <c r="G79" i="3"/>
  <c r="H79" i="3"/>
  <c r="I79" i="3"/>
  <c r="J79" i="3"/>
  <c r="K79" i="3"/>
  <c r="E82" i="3"/>
  <c r="F82" i="3"/>
  <c r="G82" i="3"/>
  <c r="H82" i="3"/>
  <c r="I82" i="3"/>
  <c r="J82" i="3"/>
  <c r="K82" i="3"/>
  <c r="E85" i="3"/>
  <c r="F85" i="3"/>
  <c r="G85" i="3"/>
  <c r="H85" i="3"/>
  <c r="I85" i="3"/>
  <c r="J85" i="3"/>
  <c r="K85" i="3"/>
  <c r="E88" i="3"/>
  <c r="F88" i="3"/>
  <c r="G88" i="3"/>
  <c r="H88" i="3"/>
  <c r="I88" i="3"/>
  <c r="J88" i="3"/>
  <c r="K88" i="3"/>
  <c r="E91" i="3"/>
  <c r="F91" i="3"/>
  <c r="G91" i="3"/>
  <c r="H91" i="3"/>
  <c r="I91" i="3"/>
  <c r="J91" i="3"/>
  <c r="K91" i="3"/>
  <c r="E94" i="3"/>
  <c r="F94" i="3"/>
  <c r="G94" i="3"/>
  <c r="H94" i="3"/>
  <c r="I94" i="3"/>
  <c r="J94" i="3"/>
  <c r="K94" i="3"/>
  <c r="E97" i="3"/>
  <c r="F97" i="3"/>
  <c r="G97" i="3"/>
  <c r="H97" i="3"/>
  <c r="I97" i="3"/>
  <c r="J97" i="3"/>
  <c r="K97" i="3"/>
  <c r="E100" i="3"/>
  <c r="F100" i="3"/>
  <c r="G100" i="3"/>
  <c r="H100" i="3"/>
  <c r="I100" i="3"/>
  <c r="J100" i="3"/>
  <c r="K100" i="3"/>
  <c r="E103" i="3"/>
  <c r="F103" i="3"/>
  <c r="G103" i="3"/>
  <c r="H103" i="3"/>
  <c r="I103" i="3"/>
  <c r="J103" i="3"/>
  <c r="K103" i="3"/>
  <c r="E106" i="3"/>
  <c r="F106" i="3"/>
  <c r="G106" i="3"/>
  <c r="H106" i="3"/>
  <c r="I106" i="3"/>
  <c r="J106" i="3"/>
  <c r="K106" i="3"/>
  <c r="E109" i="3"/>
  <c r="F109" i="3"/>
  <c r="G109" i="3"/>
  <c r="H109" i="3"/>
  <c r="I109" i="3"/>
  <c r="J109" i="3"/>
  <c r="K109" i="3"/>
  <c r="E112" i="3"/>
  <c r="F112" i="3"/>
  <c r="G112" i="3"/>
  <c r="H112" i="3"/>
  <c r="I112" i="3"/>
  <c r="J112" i="3"/>
  <c r="K112" i="3"/>
  <c r="E115" i="3"/>
  <c r="F115" i="3"/>
  <c r="G115" i="3"/>
  <c r="H115" i="3"/>
  <c r="I115" i="3"/>
  <c r="J115" i="3"/>
  <c r="K115" i="3"/>
  <c r="E118" i="3"/>
  <c r="F118" i="3"/>
  <c r="G118" i="3"/>
  <c r="H118" i="3"/>
  <c r="I118" i="3"/>
  <c r="J118" i="3"/>
  <c r="K118" i="3"/>
  <c r="E121" i="3"/>
  <c r="F121" i="3"/>
  <c r="G121" i="3"/>
  <c r="H121" i="3"/>
  <c r="I121" i="3"/>
  <c r="J121" i="3"/>
  <c r="K121" i="3"/>
  <c r="E125" i="3"/>
  <c r="F125" i="3"/>
  <c r="G125" i="3"/>
  <c r="H125" i="3"/>
  <c r="I125" i="3"/>
  <c r="J125" i="3"/>
  <c r="F128" i="3"/>
  <c r="G128" i="3"/>
  <c r="H128" i="3"/>
  <c r="I128" i="3"/>
  <c r="J128" i="3"/>
  <c r="F131" i="3"/>
  <c r="G131" i="3"/>
  <c r="H131" i="3"/>
  <c r="I131" i="3"/>
  <c r="J131" i="3"/>
  <c r="F134" i="3"/>
  <c r="G134" i="3"/>
  <c r="H134" i="3"/>
  <c r="I134" i="3"/>
  <c r="J134" i="3"/>
  <c r="E137" i="3"/>
  <c r="F137" i="3"/>
  <c r="G137" i="3"/>
  <c r="H137" i="3"/>
  <c r="I137" i="3"/>
  <c r="J137" i="3"/>
  <c r="E140" i="3"/>
  <c r="F140" i="3"/>
  <c r="G140" i="3"/>
  <c r="H140" i="3"/>
  <c r="I140" i="3"/>
  <c r="J140" i="3"/>
  <c r="F143" i="3"/>
  <c r="G143" i="3"/>
  <c r="H143" i="3"/>
  <c r="I143" i="3"/>
  <c r="J143" i="3"/>
  <c r="E146" i="3"/>
  <c r="F146" i="3"/>
  <c r="G146" i="3"/>
  <c r="H146" i="3"/>
  <c r="I146" i="3"/>
  <c r="J146" i="3"/>
  <c r="E150" i="3"/>
  <c r="F150" i="3"/>
  <c r="G150" i="3"/>
  <c r="H150" i="3"/>
  <c r="I150" i="3"/>
  <c r="J150" i="3"/>
  <c r="K150" i="3"/>
  <c r="E154" i="3"/>
  <c r="F154" i="3"/>
  <c r="G154" i="3"/>
  <c r="H154" i="3"/>
  <c r="I154" i="3"/>
  <c r="J154" i="3"/>
  <c r="K154" i="3"/>
  <c r="E157" i="3"/>
  <c r="F157" i="3"/>
  <c r="G157" i="3"/>
  <c r="H157" i="3"/>
  <c r="I157" i="3"/>
  <c r="J157" i="3"/>
  <c r="K157" i="3"/>
  <c r="E161" i="3"/>
  <c r="F161" i="3"/>
  <c r="G161" i="3"/>
  <c r="H161" i="3"/>
  <c r="I161" i="3"/>
  <c r="J161" i="3"/>
  <c r="K161" i="3"/>
  <c r="E164" i="3"/>
  <c r="F164" i="3"/>
  <c r="G164" i="3"/>
  <c r="H164" i="3"/>
  <c r="I164" i="3"/>
  <c r="J164" i="3"/>
  <c r="K164" i="3"/>
  <c r="E9" i="2"/>
  <c r="F9" i="2"/>
  <c r="G9" i="2"/>
  <c r="H9" i="2"/>
  <c r="I9" i="2"/>
  <c r="J9" i="2"/>
  <c r="K9" i="2"/>
  <c r="E13" i="2"/>
  <c r="F13" i="2"/>
  <c r="G13" i="2"/>
  <c r="H13" i="2"/>
  <c r="I13" i="2"/>
  <c r="J13" i="2"/>
  <c r="K13" i="2"/>
  <c r="E16" i="2"/>
  <c r="F16" i="2"/>
  <c r="G16" i="2"/>
  <c r="H16" i="2"/>
  <c r="I16" i="2"/>
  <c r="J16" i="2"/>
  <c r="K16" i="2"/>
  <c r="E20" i="2"/>
  <c r="G20" i="2"/>
  <c r="H20" i="2"/>
  <c r="I20" i="2"/>
  <c r="J20" i="2"/>
  <c r="E23" i="2"/>
  <c r="G23" i="2"/>
  <c r="H23" i="2"/>
  <c r="I23" i="2"/>
  <c r="J23" i="2"/>
  <c r="E28" i="2"/>
  <c r="F28" i="2"/>
  <c r="G28" i="2"/>
  <c r="H28" i="2"/>
  <c r="I28" i="2"/>
  <c r="J28" i="2"/>
  <c r="E32" i="2"/>
  <c r="G32" i="2"/>
  <c r="I32" i="2"/>
  <c r="J32" i="2"/>
  <c r="E35" i="2"/>
  <c r="G35" i="2"/>
  <c r="I35" i="2"/>
  <c r="J35" i="2"/>
  <c r="E38" i="2"/>
  <c r="G38" i="2"/>
  <c r="I38" i="2"/>
  <c r="J38" i="2"/>
  <c r="E41" i="2"/>
  <c r="G41" i="2"/>
  <c r="I41" i="2"/>
  <c r="J41" i="2"/>
  <c r="E45" i="2"/>
  <c r="G45" i="2"/>
  <c r="I45" i="2"/>
  <c r="J45" i="2"/>
  <c r="E47" i="2"/>
  <c r="G47" i="2"/>
  <c r="I47" i="2"/>
  <c r="J47" i="2"/>
  <c r="E51" i="2"/>
  <c r="F51" i="2"/>
  <c r="G51" i="2"/>
  <c r="H51" i="2"/>
  <c r="I51" i="2"/>
  <c r="J51" i="2"/>
  <c r="E55" i="2"/>
  <c r="F55" i="2"/>
  <c r="G55" i="2"/>
  <c r="I55" i="2"/>
  <c r="J55" i="2"/>
  <c r="E58" i="2"/>
  <c r="F58" i="2"/>
  <c r="G58" i="2"/>
  <c r="I58" i="2"/>
  <c r="J58" i="2"/>
  <c r="E62" i="2"/>
  <c r="G62" i="2"/>
  <c r="I62" i="2"/>
  <c r="J62" i="2"/>
  <c r="E65" i="2"/>
  <c r="F65" i="2"/>
  <c r="G65" i="2"/>
  <c r="I65" i="2"/>
  <c r="J65" i="2"/>
  <c r="E69" i="2"/>
  <c r="G69" i="2"/>
  <c r="I69" i="2"/>
  <c r="E73" i="2"/>
  <c r="F73" i="2"/>
  <c r="G73" i="2"/>
  <c r="H73" i="2"/>
  <c r="I73" i="2"/>
  <c r="J73" i="2"/>
  <c r="E76" i="2"/>
  <c r="F76" i="2"/>
  <c r="G76" i="2"/>
  <c r="H76" i="2"/>
  <c r="I76" i="2"/>
  <c r="J76" i="2"/>
  <c r="E79" i="2"/>
  <c r="F79" i="2"/>
  <c r="G79" i="2"/>
  <c r="H79" i="2"/>
  <c r="I79" i="2"/>
  <c r="J79" i="2"/>
  <c r="E82" i="2"/>
  <c r="F82" i="2"/>
  <c r="G82" i="2"/>
  <c r="H82" i="2"/>
  <c r="I82" i="2"/>
  <c r="J82" i="2"/>
  <c r="E85" i="2"/>
  <c r="F85" i="2"/>
  <c r="G85" i="2"/>
  <c r="H85" i="2"/>
  <c r="I85" i="2"/>
  <c r="J85" i="2"/>
  <c r="E88" i="2"/>
  <c r="F88" i="2"/>
  <c r="G88" i="2"/>
  <c r="H88" i="2"/>
  <c r="I88" i="2"/>
  <c r="J88" i="2"/>
  <c r="E91" i="2"/>
  <c r="F91" i="2"/>
  <c r="G91" i="2"/>
  <c r="H91" i="2"/>
  <c r="I91" i="2"/>
  <c r="J91" i="2"/>
  <c r="E94" i="2"/>
  <c r="F94" i="2"/>
  <c r="G94" i="2"/>
  <c r="H94" i="2"/>
  <c r="I94" i="2"/>
  <c r="J94" i="2"/>
  <c r="E97" i="2"/>
  <c r="F97" i="2"/>
  <c r="G97" i="2"/>
  <c r="H97" i="2"/>
  <c r="I97" i="2"/>
  <c r="J97" i="2"/>
  <c r="E100" i="2"/>
  <c r="F100" i="2"/>
  <c r="G100" i="2"/>
  <c r="H100" i="2"/>
  <c r="I100" i="2"/>
  <c r="J100" i="2"/>
  <c r="E103" i="2"/>
  <c r="F103" i="2"/>
  <c r="G103" i="2"/>
  <c r="H103" i="2"/>
  <c r="I103" i="2"/>
  <c r="J103" i="2"/>
  <c r="E106" i="2"/>
  <c r="F106" i="2"/>
  <c r="G106" i="2"/>
  <c r="H106" i="2"/>
  <c r="I106" i="2"/>
  <c r="J106" i="2"/>
  <c r="E109" i="2"/>
  <c r="F109" i="2"/>
  <c r="G109" i="2"/>
  <c r="H109" i="2"/>
  <c r="I109" i="2"/>
  <c r="J109" i="2"/>
  <c r="E112" i="2"/>
  <c r="F112" i="2"/>
  <c r="G112" i="2"/>
  <c r="H112" i="2"/>
  <c r="I112" i="2"/>
  <c r="J112" i="2"/>
  <c r="E115" i="2"/>
  <c r="F115" i="2"/>
  <c r="G115" i="2"/>
  <c r="H115" i="2"/>
  <c r="I115" i="2"/>
  <c r="J115" i="2"/>
  <c r="E118" i="2"/>
  <c r="F118" i="2"/>
  <c r="G118" i="2"/>
  <c r="H118" i="2"/>
  <c r="I118" i="2"/>
  <c r="J118" i="2"/>
  <c r="E121" i="2"/>
  <c r="F121" i="2"/>
  <c r="G121" i="2"/>
  <c r="H121" i="2"/>
  <c r="I121" i="2"/>
  <c r="J121" i="2"/>
  <c r="E125" i="2"/>
  <c r="F125" i="2"/>
  <c r="G125" i="2"/>
  <c r="H125" i="2"/>
  <c r="I125" i="2"/>
  <c r="J125" i="2"/>
  <c r="E128" i="2"/>
  <c r="F128" i="2"/>
  <c r="G128" i="2"/>
  <c r="H128" i="2"/>
  <c r="I128" i="2"/>
  <c r="J128" i="2"/>
  <c r="E131" i="2"/>
  <c r="F131" i="2"/>
  <c r="G131" i="2"/>
  <c r="H131" i="2"/>
  <c r="I131" i="2"/>
  <c r="J131" i="2"/>
  <c r="E134" i="2"/>
  <c r="F134" i="2"/>
  <c r="G134" i="2"/>
  <c r="H134" i="2"/>
  <c r="I134" i="2"/>
  <c r="J134" i="2"/>
  <c r="E137" i="2"/>
  <c r="F137" i="2"/>
  <c r="G137" i="2"/>
  <c r="H137" i="2"/>
  <c r="I137" i="2"/>
  <c r="J137" i="2"/>
  <c r="E140" i="2"/>
  <c r="F140" i="2"/>
  <c r="G140" i="2"/>
  <c r="H140" i="2"/>
  <c r="I140" i="2"/>
  <c r="J140" i="2"/>
  <c r="E143" i="2"/>
  <c r="F143" i="2"/>
  <c r="G143" i="2"/>
  <c r="H143" i="2"/>
  <c r="I143" i="2"/>
  <c r="J143" i="2"/>
  <c r="E146" i="2"/>
  <c r="F146" i="2"/>
  <c r="G146" i="2"/>
  <c r="H146" i="2"/>
  <c r="I146" i="2"/>
  <c r="J146" i="2"/>
  <c r="E150" i="2"/>
  <c r="F150" i="2"/>
  <c r="G150" i="2"/>
  <c r="H150" i="2"/>
  <c r="I150" i="2"/>
  <c r="J150" i="2"/>
  <c r="E154" i="2"/>
  <c r="F154" i="2"/>
  <c r="G154" i="2"/>
  <c r="H154" i="2"/>
  <c r="I154" i="2"/>
  <c r="J154" i="2"/>
  <c r="E157" i="2"/>
  <c r="F157" i="2"/>
  <c r="G157" i="2"/>
  <c r="H157" i="2"/>
  <c r="I157" i="2"/>
  <c r="J157" i="2"/>
  <c r="E161" i="2"/>
  <c r="F161" i="2"/>
  <c r="G161" i="2"/>
  <c r="H161" i="2"/>
  <c r="I161" i="2"/>
  <c r="J161" i="2"/>
  <c r="E164" i="2"/>
  <c r="F164" i="2"/>
  <c r="G164" i="2"/>
  <c r="H164" i="2"/>
  <c r="I164" i="2"/>
  <c r="J164" i="2"/>
  <c r="F100" i="1" l="1"/>
  <c r="J69" i="1"/>
  <c r="H69" i="1"/>
  <c r="F69" i="1"/>
  <c r="F62" i="1"/>
  <c r="F164" i="1" l="1"/>
  <c r="F161" i="1" l="1"/>
  <c r="F157" i="1"/>
  <c r="F154" i="1"/>
  <c r="F150" i="1"/>
  <c r="F146" i="1"/>
  <c r="F143" i="1"/>
  <c r="F140" i="1"/>
  <c r="F137" i="1"/>
  <c r="F134" i="1"/>
  <c r="F131" i="1"/>
  <c r="F128" i="1"/>
  <c r="F125" i="1"/>
  <c r="F118" i="1"/>
  <c r="F112" i="1"/>
  <c r="F109" i="1"/>
  <c r="F106" i="1"/>
  <c r="F103" i="1"/>
  <c r="F97" i="1"/>
  <c r="F94" i="1"/>
  <c r="F91" i="1"/>
  <c r="F88" i="1"/>
  <c r="F85" i="1"/>
  <c r="F82" i="1"/>
  <c r="F79" i="1"/>
  <c r="F76" i="1"/>
  <c r="F73" i="1"/>
  <c r="F65" i="1"/>
  <c r="F58" i="1"/>
  <c r="F55" i="1"/>
  <c r="F51" i="1"/>
  <c r="F47" i="1"/>
  <c r="F45" i="1"/>
  <c r="F41" i="1"/>
  <c r="F38" i="1"/>
  <c r="F35" i="1"/>
  <c r="F32" i="1"/>
  <c r="F28" i="1"/>
  <c r="F20" i="1"/>
  <c r="F23" i="1"/>
  <c r="F16" i="1"/>
  <c r="F13" i="1"/>
  <c r="F9" i="1"/>
  <c r="L164" i="1" l="1"/>
  <c r="L161" i="1"/>
  <c r="L157" i="1"/>
  <c r="L154" i="1"/>
  <c r="L150" i="1"/>
  <c r="L146" i="1"/>
  <c r="L143" i="1"/>
  <c r="L140" i="1"/>
  <c r="L137" i="1"/>
  <c r="L134" i="1"/>
  <c r="L131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91" i="1"/>
  <c r="L88" i="1"/>
  <c r="L85" i="1"/>
  <c r="L82" i="1"/>
  <c r="L79" i="1"/>
  <c r="L76" i="1"/>
  <c r="L73" i="1"/>
  <c r="L69" i="1"/>
  <c r="L65" i="1"/>
  <c r="L62" i="1"/>
  <c r="L58" i="1"/>
  <c r="L55" i="1"/>
  <c r="L51" i="1"/>
  <c r="L47" i="1"/>
  <c r="L45" i="1"/>
  <c r="L41" i="1"/>
  <c r="L38" i="1"/>
  <c r="L35" i="1"/>
  <c r="L32" i="1"/>
  <c r="L28" i="1"/>
  <c r="L23" i="1"/>
  <c r="L20" i="1"/>
  <c r="L16" i="1"/>
  <c r="L13" i="1"/>
  <c r="L9" i="1"/>
  <c r="K164" i="1" l="1"/>
  <c r="K161" i="1"/>
  <c r="K157" i="1"/>
  <c r="K154" i="1"/>
  <c r="K150" i="1"/>
  <c r="K146" i="1"/>
  <c r="K143" i="1"/>
  <c r="K140" i="1"/>
  <c r="K137" i="1"/>
  <c r="K134" i="1"/>
  <c r="K131" i="1"/>
  <c r="K128" i="1"/>
  <c r="K125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79" i="1"/>
  <c r="K76" i="1"/>
  <c r="K73" i="1"/>
  <c r="K69" i="1"/>
  <c r="K65" i="1"/>
  <c r="K62" i="1"/>
  <c r="K58" i="1"/>
  <c r="K55" i="1"/>
  <c r="K51" i="1"/>
  <c r="K47" i="1"/>
  <c r="K45" i="1"/>
  <c r="K41" i="1"/>
  <c r="K38" i="1"/>
  <c r="K35" i="1"/>
  <c r="K32" i="1"/>
  <c r="K28" i="1"/>
  <c r="K23" i="1"/>
  <c r="K20" i="1"/>
  <c r="K16" i="1"/>
  <c r="K13" i="1"/>
  <c r="K9" i="1"/>
  <c r="G164" i="1"/>
  <c r="G161" i="1"/>
  <c r="G157" i="1"/>
  <c r="G154" i="1"/>
  <c r="G150" i="1"/>
  <c r="G146" i="1"/>
  <c r="G143" i="1"/>
  <c r="G140" i="1"/>
  <c r="G137" i="1"/>
  <c r="G134" i="1"/>
  <c r="G131" i="1"/>
  <c r="G128" i="1"/>
  <c r="G125" i="1"/>
  <c r="G121" i="1"/>
  <c r="G118" i="1"/>
  <c r="G115" i="1"/>
  <c r="G112" i="1"/>
  <c r="G109" i="1"/>
  <c r="G106" i="1"/>
  <c r="G103" i="1"/>
  <c r="G100" i="1"/>
  <c r="G97" i="1"/>
  <c r="G94" i="1"/>
  <c r="G91" i="1"/>
  <c r="G88" i="1"/>
  <c r="G85" i="1"/>
  <c r="G82" i="1"/>
  <c r="G79" i="1"/>
  <c r="G76" i="1"/>
  <c r="G73" i="1"/>
  <c r="G69" i="1"/>
  <c r="G65" i="1"/>
  <c r="G62" i="1"/>
  <c r="G58" i="1"/>
  <c r="G55" i="1"/>
  <c r="G51" i="1"/>
  <c r="G47" i="1"/>
  <c r="G45" i="1"/>
  <c r="G41" i="1"/>
  <c r="G38" i="1"/>
  <c r="G35" i="1"/>
  <c r="G32" i="1"/>
  <c r="G28" i="1"/>
  <c r="G23" i="1"/>
  <c r="G20" i="1"/>
  <c r="G16" i="1"/>
  <c r="G13" i="1"/>
  <c r="G9" i="1"/>
  <c r="E164" i="1"/>
  <c r="E161" i="1"/>
  <c r="E157" i="1"/>
  <c r="E154" i="1"/>
  <c r="E150" i="1"/>
  <c r="E146" i="1"/>
  <c r="E143" i="1"/>
  <c r="E140" i="1"/>
  <c r="E137" i="1"/>
  <c r="E134" i="1"/>
  <c r="E131" i="1"/>
  <c r="E128" i="1"/>
  <c r="E125" i="1"/>
  <c r="E121" i="1"/>
  <c r="E118" i="1"/>
  <c r="E115" i="1"/>
  <c r="E112" i="1"/>
  <c r="E109" i="1"/>
  <c r="E106" i="1"/>
  <c r="E103" i="1"/>
  <c r="E100" i="1"/>
  <c r="E97" i="1"/>
  <c r="E94" i="1"/>
  <c r="E91" i="1"/>
  <c r="E88" i="1"/>
  <c r="E85" i="1"/>
  <c r="E82" i="1"/>
  <c r="E79" i="1"/>
  <c r="E76" i="1"/>
  <c r="E73" i="1"/>
  <c r="E69" i="1"/>
  <c r="E65" i="1"/>
  <c r="E58" i="1"/>
  <c r="E55" i="1"/>
  <c r="E51" i="1"/>
  <c r="E47" i="1"/>
  <c r="E45" i="1"/>
  <c r="E41" i="1"/>
  <c r="E38" i="1"/>
  <c r="E35" i="1"/>
  <c r="E32" i="1"/>
  <c r="E28" i="1"/>
  <c r="E23" i="1"/>
  <c r="E20" i="1"/>
  <c r="E16" i="1"/>
  <c r="E13" i="1"/>
  <c r="E9" i="1"/>
  <c r="I164" i="1"/>
  <c r="I161" i="1"/>
  <c r="I157" i="1"/>
  <c r="I154" i="1"/>
  <c r="I150" i="1"/>
  <c r="I146" i="1"/>
  <c r="I143" i="1"/>
  <c r="I140" i="1"/>
  <c r="I137" i="1"/>
  <c r="I134" i="1"/>
  <c r="I131" i="1"/>
  <c r="I128" i="1"/>
  <c r="I125" i="1"/>
  <c r="I121" i="1"/>
  <c r="I118" i="1"/>
  <c r="I115" i="1"/>
  <c r="I112" i="1"/>
  <c r="I109" i="1"/>
  <c r="I106" i="1"/>
  <c r="I103" i="1"/>
  <c r="I100" i="1"/>
  <c r="I97" i="1"/>
  <c r="I94" i="1"/>
  <c r="I91" i="1"/>
  <c r="I88" i="1"/>
  <c r="I85" i="1"/>
  <c r="I82" i="1"/>
  <c r="I79" i="1"/>
  <c r="I76" i="1"/>
  <c r="I73" i="1"/>
  <c r="I69" i="1"/>
  <c r="I65" i="1"/>
  <c r="I62" i="1"/>
  <c r="I58" i="1"/>
  <c r="I55" i="1"/>
  <c r="I51" i="1"/>
  <c r="I47" i="1"/>
  <c r="I45" i="1"/>
  <c r="I41" i="1"/>
  <c r="I38" i="1"/>
  <c r="I35" i="1"/>
  <c r="I32" i="1"/>
  <c r="I28" i="1"/>
  <c r="I23" i="1"/>
  <c r="I20" i="1"/>
  <c r="I16" i="1"/>
  <c r="I13" i="1"/>
  <c r="I9" i="1"/>
  <c r="J164" i="1"/>
  <c r="J161" i="1"/>
  <c r="J157" i="1"/>
  <c r="J154" i="1"/>
  <c r="J150" i="1"/>
  <c r="J146" i="1"/>
  <c r="J143" i="1"/>
  <c r="J140" i="1"/>
  <c r="J137" i="1"/>
  <c r="J134" i="1"/>
  <c r="J131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65" i="1"/>
  <c r="J62" i="1"/>
  <c r="J58" i="1"/>
  <c r="J55" i="1"/>
  <c r="J51" i="1"/>
  <c r="J47" i="1"/>
  <c r="J45" i="1"/>
  <c r="J41" i="1"/>
  <c r="J38" i="1"/>
  <c r="J35" i="1"/>
  <c r="J32" i="1"/>
  <c r="J28" i="1"/>
  <c r="J23" i="1"/>
  <c r="J20" i="1"/>
  <c r="J16" i="1"/>
  <c r="J13" i="1"/>
  <c r="J9" i="1"/>
  <c r="H164" i="1"/>
  <c r="H161" i="1"/>
  <c r="H157" i="1"/>
  <c r="H154" i="1"/>
  <c r="H150" i="1"/>
  <c r="H146" i="1"/>
  <c r="H143" i="1"/>
  <c r="H140" i="1"/>
  <c r="H137" i="1"/>
  <c r="H134" i="1"/>
  <c r="H131" i="1"/>
  <c r="H128" i="1"/>
  <c r="H125" i="1"/>
  <c r="H121" i="1"/>
  <c r="H118" i="1"/>
  <c r="H115" i="1"/>
  <c r="H112" i="1"/>
  <c r="H109" i="1"/>
  <c r="H106" i="1"/>
  <c r="H103" i="1"/>
  <c r="H100" i="1"/>
  <c r="H97" i="1"/>
  <c r="H94" i="1"/>
  <c r="H91" i="1"/>
  <c r="H88" i="1"/>
  <c r="H85" i="1"/>
  <c r="H82" i="1"/>
  <c r="H79" i="1"/>
  <c r="H76" i="1"/>
  <c r="H73" i="1"/>
  <c r="H65" i="1"/>
  <c r="H62" i="1"/>
  <c r="H58" i="1"/>
  <c r="H55" i="1"/>
  <c r="H51" i="1"/>
  <c r="H47" i="1"/>
  <c r="H45" i="1"/>
  <c r="H41" i="1"/>
  <c r="H38" i="1"/>
  <c r="H35" i="1"/>
  <c r="H32" i="1"/>
  <c r="H28" i="1"/>
  <c r="H23" i="1"/>
  <c r="H20" i="1"/>
  <c r="H16" i="1"/>
  <c r="H13" i="1"/>
  <c r="H9" i="1"/>
  <c r="F121" i="1"/>
  <c r="F115" i="1"/>
</calcChain>
</file>

<file path=xl/sharedStrings.xml><?xml version="1.0" encoding="utf-8"?>
<sst xmlns="http://schemas.openxmlformats.org/spreadsheetml/2006/main" count="1544" uniqueCount="242">
  <si>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</si>
  <si>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</si>
  <si>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</si>
  <si>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</si>
  <si>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</si>
  <si>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</si>
  <si>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</si>
  <si>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</si>
  <si>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</si>
  <si>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</si>
  <si>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</si>
  <si>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</si>
  <si>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</si>
  <si>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</si>
  <si>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</si>
  <si>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</si>
  <si>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</si>
  <si>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</si>
  <si>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</si>
  <si>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</si>
  <si>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</si>
  <si>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</si>
  <si>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</si>
  <si>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</si>
  <si>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</si>
  <si>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</si>
  <si>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</si>
  <si>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</si>
  <si>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</si>
  <si>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</si>
  <si>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</si>
  <si>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</si>
  <si>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</si>
  <si>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</si>
  <si>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</si>
  <si>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</si>
  <si>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</si>
  <si>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</si>
  <si>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</si>
  <si>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</si>
  <si>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</si>
  <si>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</si>
  <si>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</si>
  <si>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</si>
  <si>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</si>
  <si>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</si>
  <si>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</si>
  <si>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</si>
  <si>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</si>
  <si>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</si>
  <si>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</si>
  <si>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</si>
  <si>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</si>
  <si>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</si>
  <si>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</si>
  <si>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</si>
  <si>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</si>
  <si>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</si>
  <si>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</si>
  <si>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</si>
  <si>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</si>
  <si>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</si>
  <si>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</si>
  <si>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</si>
  <si>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</si>
  <si>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</si>
  <si>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</si>
  <si>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</si>
  <si>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</si>
  <si>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</si>
  <si>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</si>
  <si>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</si>
  <si>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</si>
  <si>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</si>
  <si>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</si>
  <si>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</si>
  <si>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</si>
  <si>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</si>
  <si>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</si>
  <si>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</si>
  <si>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</si>
  <si>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</si>
  <si>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</si>
  <si>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</si>
  <si>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</si>
  <si>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</si>
  <si>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</si>
  <si>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</si>
  <si>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</si>
  <si>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</si>
  <si>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</si>
  <si>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</si>
  <si>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</si>
  <si>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</si>
  <si>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</si>
  <si>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</si>
  <si>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</si>
  <si>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</si>
  <si>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</si>
  <si>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</si>
  <si>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</si>
  <si>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</si>
  <si>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</si>
  <si>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</si>
  <si>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</si>
  <si>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</si>
  <si>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</si>
  <si>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</si>
  <si>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</si>
  <si>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</si>
  <si>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</si>
  <si>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</si>
  <si>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</si>
  <si>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</si>
  <si>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</si>
  <si>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</si>
  <si>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</si>
  <si>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</si>
  <si>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</si>
  <si>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</si>
  <si>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</si>
  <si>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</si>
  <si>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</si>
  <si>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</si>
  <si>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</si>
  <si>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</si>
  <si>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</si>
  <si>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</si>
  <si>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</si>
  <si>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</si>
  <si>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</si>
  <si>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</si>
  <si>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</si>
  <si>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</si>
  <si>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</si>
  <si>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</si>
  <si>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</si>
  <si>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</si>
  <si>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</si>
  <si>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</si>
  <si>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</si>
  <si>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</si>
  <si>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</si>
  <si>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</si>
  <si>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</si>
  <si>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</si>
  <si>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</si>
  <si>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</si>
  <si>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</si>
  <si>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</si>
  <si>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</si>
  <si>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</si>
  <si>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</si>
  <si>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</si>
  <si>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</si>
  <si>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</si>
  <si>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</si>
  <si>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</si>
  <si>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</si>
  <si>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</si>
  <si>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</si>
  <si>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</si>
  <si>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</si>
  <si>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</si>
  <si>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</si>
  <si>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</si>
  <si>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</si>
  <si>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</si>
  <si>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</si>
  <si>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</si>
  <si>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</si>
  <si>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</si>
  <si>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</si>
  <si>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</si>
  <si>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</si>
  <si>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</si>
  <si>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</si>
  <si>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</si>
  <si>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</si>
  <si>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</si>
  <si>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</si>
  <si>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</si>
  <si>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</si>
  <si>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</si>
  <si>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</si>
  <si>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</si>
  <si>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</si>
  <si>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</si>
  <si>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</si>
  <si>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</si>
  <si>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</si>
  <si>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</si>
  <si>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</si>
  <si>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</si>
  <si>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</si>
  <si>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</si>
  <si>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</si>
  <si>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</si>
  <si>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</si>
  <si>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</si>
  <si>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</si>
  <si>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</si>
  <si>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</si>
  <si>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</si>
  <si>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</si>
  <si>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</si>
  <si>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</si>
  <si>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</si>
  <si>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</si>
  <si>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</si>
  <si>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</si>
  <si>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</si>
  <si>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</si>
  <si>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</si>
  <si>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</si>
  <si>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</si>
  <si>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</si>
  <si>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</si>
  <si>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</si>
  <si>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</si>
  <si>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</si>
  <si>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</si>
  <si>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</si>
  <si>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</si>
  <si>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</si>
  <si>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</si>
  <si>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2010 г.</t>
  </si>
  <si>
    <t>отчет 
2010 г.</t>
  </si>
  <si>
    <t>разчет
2011 г.</t>
  </si>
  <si>
    <t>отчет
2011 г.</t>
  </si>
  <si>
    <t>разчет
2012 г.</t>
  </si>
  <si>
    <t>отчет
2012 г.</t>
  </si>
  <si>
    <t>"В и К" ЕООД, гр. София обща</t>
  </si>
  <si>
    <t>"В и К" ЕООД, гр. София - І-ва група (гравитачна)</t>
  </si>
  <si>
    <t>"В и К" ЕООД, гр. София - IІ-ра група (смесена)</t>
  </si>
  <si>
    <t>"В и К" ЕООД, гр. София - IIІ-та група (помпена)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</si>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</sst>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8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5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</cellStyleXfs>
  <cellXfs count="213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2" applyFont="1"/>
    <xf numFmtId="49" fontId="3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Border="1" applyAlignment="1" applyProtection="1">
      <alignment horizontal="center" vertical="center"/>
      <protection locked="0"/>
    </xf>
    <xf numFmtId="0" fontId="8" fillId="3" borderId="10" xfId="2" applyFont="1" applyFill="1" applyBorder="1" applyAlignment="1" applyProtection="1">
      <alignment horizontal="center" vertical="center"/>
      <protection locked="0"/>
    </xf>
    <xf numFmtId="49" fontId="3" fillId="4" borderId="11" xfId="2" applyNumberFormat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49" fontId="8" fillId="0" borderId="9" xfId="2" applyNumberFormat="1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9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49" fontId="8" fillId="0" borderId="7" xfId="2" applyNumberFormat="1" applyFont="1" applyBorder="1" applyAlignment="1">
      <alignment horizontal="center" vertical="center"/>
    </xf>
    <xf numFmtId="49" fontId="8" fillId="0" borderId="9" xfId="2" applyNumberFormat="1" applyFont="1" applyBorder="1" applyAlignment="1">
      <alignment horizontal="center" vertical="center"/>
    </xf>
    <xf numFmtId="3" fontId="8" fillId="0" borderId="0" xfId="2" applyNumberFormat="1" applyFont="1"/>
    <xf numFmtId="49" fontId="3" fillId="0" borderId="1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8" fillId="0" borderId="7" xfId="2" applyNumberFormat="1" applyFont="1" applyBorder="1" applyAlignment="1">
      <alignment horizontal="center"/>
    </xf>
    <xf numFmtId="49" fontId="8" fillId="0" borderId="9" xfId="2" applyNumberFormat="1" applyFont="1" applyBorder="1" applyAlignment="1">
      <alignment horizontal="center"/>
    </xf>
    <xf numFmtId="0" fontId="8" fillId="0" borderId="9" xfId="2" applyFont="1" applyFill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0" fontId="8" fillId="3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3" borderId="9" xfId="2" applyFont="1" applyFill="1" applyBorder="1" applyAlignment="1"/>
    <xf numFmtId="0" fontId="3" fillId="3" borderId="9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6" xfId="2" applyFont="1" applyBorder="1" applyAlignment="1"/>
    <xf numFmtId="0" fontId="3" fillId="0" borderId="0" xfId="2" applyFont="1" applyBorder="1" applyAlignment="1"/>
    <xf numFmtId="0" fontId="3" fillId="0" borderId="13" xfId="2" applyFont="1" applyBorder="1" applyAlignment="1"/>
    <xf numFmtId="0" fontId="8" fillId="3" borderId="9" xfId="2" applyFont="1" applyFill="1" applyBorder="1" applyAlignment="1">
      <alignment horizontal="left" vertical="center"/>
    </xf>
    <xf numFmtId="49" fontId="8" fillId="0" borderId="10" xfId="2" applyNumberFormat="1" applyFont="1" applyFill="1" applyBorder="1" applyAlignment="1">
      <alignment horizontal="center" vertical="center"/>
    </xf>
    <xf numFmtId="0" fontId="8" fillId="3" borderId="15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0" borderId="20" xfId="2" applyFont="1" applyBorder="1" applyAlignment="1">
      <alignment vertical="center"/>
    </xf>
    <xf numFmtId="3" fontId="8" fillId="0" borderId="7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Fill="1" applyBorder="1" applyAlignment="1" applyProtection="1">
      <alignment horizontal="center" vertical="center"/>
      <protection locked="0"/>
    </xf>
    <xf numFmtId="164" fontId="8" fillId="3" borderId="10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/>
    </xf>
    <xf numFmtId="3" fontId="8" fillId="0" borderId="9" xfId="2" applyNumberFormat="1" applyFont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" fontId="8" fillId="0" borderId="9" xfId="2" applyNumberFormat="1" applyFont="1" applyBorder="1" applyAlignment="1">
      <alignment horizontal="center" vertical="center" wrapText="1"/>
    </xf>
    <xf numFmtId="3" fontId="8" fillId="0" borderId="19" xfId="2" applyNumberFormat="1" applyFont="1" applyFill="1" applyBorder="1" applyAlignment="1">
      <alignment horizontal="center" vertical="center"/>
    </xf>
    <xf numFmtId="1" fontId="8" fillId="0" borderId="7" xfId="2" applyNumberFormat="1" applyFont="1" applyBorder="1" applyAlignment="1">
      <alignment horizontal="center" vertical="center"/>
    </xf>
    <xf numFmtId="1" fontId="8" fillId="0" borderId="9" xfId="2" applyNumberFormat="1" applyFont="1" applyBorder="1" applyAlignment="1">
      <alignment horizontal="center" vertical="center"/>
    </xf>
    <xf numFmtId="1" fontId="8" fillId="0" borderId="9" xfId="2" applyNumberFormat="1" applyFont="1" applyFill="1" applyBorder="1" applyAlignment="1">
      <alignment horizontal="center" vertical="center"/>
    </xf>
    <xf numFmtId="164" fontId="10" fillId="3" borderId="9" xfId="2" applyNumberFormat="1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 applyProtection="1">
      <alignment horizontal="center" vertical="center"/>
      <protection locked="0"/>
    </xf>
    <xf numFmtId="165" fontId="8" fillId="3" borderId="9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 applyProtection="1">
      <alignment horizontal="center" vertical="center"/>
      <protection locked="0"/>
    </xf>
    <xf numFmtId="3" fontId="8" fillId="21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" fontId="8" fillId="21" borderId="9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 wrapText="1"/>
    </xf>
    <xf numFmtId="3" fontId="8" fillId="21" borderId="9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8" fillId="21" borderId="7" xfId="2" applyNumberFormat="1" applyFont="1" applyFill="1" applyBorder="1" applyAlignment="1">
      <alignment horizontal="center"/>
    </xf>
    <xf numFmtId="3" fontId="10" fillId="21" borderId="9" xfId="2" applyNumberFormat="1" applyFont="1" applyFill="1" applyBorder="1" applyAlignment="1">
      <alignment horizontal="center" vertical="center" wrapText="1"/>
    </xf>
    <xf numFmtId="164" fontId="10" fillId="3" borderId="15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/>
    </xf>
    <xf numFmtId="164" fontId="8" fillId="3" borderId="10" xfId="2" applyNumberFormat="1" applyFont="1" applyFill="1" applyBorder="1" applyAlignment="1" applyProtection="1">
      <alignment horizontal="center" vertical="center"/>
    </xf>
    <xf numFmtId="164" fontId="8" fillId="3" borderId="15" xfId="2" applyNumberFormat="1" applyFont="1" applyFill="1" applyBorder="1" applyAlignment="1" applyProtection="1">
      <alignment horizontal="center" vertical="center"/>
    </xf>
    <xf numFmtId="3" fontId="8" fillId="21" borderId="9" xfId="2" applyNumberFormat="1" applyFont="1" applyFill="1" applyBorder="1" applyAlignment="1">
      <alignment horizontal="center" vertical="justify"/>
    </xf>
    <xf numFmtId="3" fontId="8" fillId="21" borderId="7" xfId="2" applyNumberFormat="1" applyFont="1" applyFill="1" applyBorder="1" applyAlignment="1">
      <alignment horizontal="center" vertical="justify"/>
    </xf>
    <xf numFmtId="164" fontId="8" fillId="3" borderId="10" xfId="2" applyNumberFormat="1" applyFont="1" applyFill="1" applyBorder="1" applyAlignment="1">
      <alignment horizontal="center" vertical="justify"/>
    </xf>
    <xf numFmtId="3" fontId="8" fillId="21" borderId="8" xfId="2" applyNumberFormat="1" applyFont="1" applyFill="1" applyBorder="1" applyAlignment="1">
      <alignment horizontal="center" vertical="center" wrapText="1"/>
    </xf>
    <xf numFmtId="165" fontId="8" fillId="3" borderId="9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8" fillId="21" borderId="17" xfId="2" applyNumberFormat="1" applyFont="1" applyFill="1" applyBorder="1" applyAlignment="1">
      <alignment horizontal="center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3" borderId="9" xfId="2" applyFont="1" applyFill="1" applyBorder="1" applyAlignment="1">
      <alignment horizontal="left" vertical="center"/>
    </xf>
    <xf numFmtId="0" fontId="7" fillId="0" borderId="0" xfId="1" applyFont="1" applyBorder="1" applyAlignment="1">
      <alignment horizontal="center" vertical="center" wrapText="1"/>
    </xf>
    <xf numFmtId="0" fontId="8" fillId="21" borderId="7" xfId="2" applyFont="1" applyFill="1" applyBorder="1" applyAlignment="1" applyProtection="1">
      <alignment horizontal="center" vertical="center"/>
      <protection locked="0"/>
    </xf>
    <xf numFmtId="0" fontId="8" fillId="21" borderId="9" xfId="2" applyFont="1" applyFill="1" applyBorder="1" applyAlignment="1" applyProtection="1">
      <alignment horizontal="center" vertical="center"/>
      <protection locked="0"/>
    </xf>
    <xf numFmtId="0" fontId="8" fillId="21" borderId="9" xfId="2" applyFont="1" applyFill="1" applyBorder="1" applyAlignment="1">
      <alignment horizontal="center" vertical="center"/>
    </xf>
    <xf numFmtId="0" fontId="8" fillId="21" borderId="7" xfId="2" applyFont="1" applyFill="1" applyBorder="1" applyAlignment="1">
      <alignment horizontal="center" vertical="center"/>
    </xf>
    <xf numFmtId="0" fontId="8" fillId="21" borderId="7" xfId="2" applyFont="1" applyFill="1" applyBorder="1" applyAlignment="1">
      <alignment horizontal="center" vertical="center" wrapText="1"/>
    </xf>
    <xf numFmtId="0" fontId="8" fillId="21" borderId="9" xfId="2" applyFont="1" applyFill="1" applyBorder="1" applyAlignment="1">
      <alignment horizontal="center" vertical="center" wrapText="1"/>
    </xf>
    <xf numFmtId="0" fontId="8" fillId="21" borderId="9" xfId="2" applyFont="1" applyFill="1" applyBorder="1" applyAlignment="1">
      <alignment horizontal="center" vertical="justify"/>
    </xf>
    <xf numFmtId="0" fontId="8" fillId="21" borderId="7" xfId="2" applyFont="1" applyFill="1" applyBorder="1" applyAlignment="1">
      <alignment horizontal="center" vertical="justify"/>
    </xf>
    <xf numFmtId="0" fontId="8" fillId="21" borderId="8" xfId="2" applyFont="1" applyFill="1" applyBorder="1" applyAlignment="1">
      <alignment horizontal="center" vertical="center" wrapText="1"/>
    </xf>
    <xf numFmtId="3" fontId="8" fillId="21" borderId="22" xfId="2" applyNumberFormat="1" applyFont="1" applyFill="1" applyBorder="1" applyAlignment="1" applyProtection="1">
      <alignment horizontal="center" vertical="center"/>
      <protection locked="0"/>
    </xf>
    <xf numFmtId="3" fontId="8" fillId="21" borderId="19" xfId="2" applyNumberFormat="1" applyFont="1" applyFill="1" applyBorder="1" applyAlignment="1" applyProtection="1">
      <alignment horizontal="center" vertical="center"/>
      <protection locked="0"/>
    </xf>
    <xf numFmtId="164" fontId="8" fillId="3" borderId="23" xfId="2" applyNumberFormat="1" applyFont="1" applyFill="1" applyBorder="1" applyAlignment="1" applyProtection="1">
      <alignment horizontal="center" vertical="center"/>
      <protection locked="0"/>
    </xf>
    <xf numFmtId="3" fontId="8" fillId="21" borderId="19" xfId="2" applyNumberFormat="1" applyFont="1" applyFill="1" applyBorder="1" applyAlignment="1">
      <alignment horizontal="center" vertical="center"/>
    </xf>
    <xf numFmtId="3" fontId="8" fillId="21" borderId="22" xfId="2" applyNumberFormat="1" applyFont="1" applyFill="1" applyBorder="1" applyAlignment="1">
      <alignment horizontal="center" vertical="center"/>
    </xf>
    <xf numFmtId="164" fontId="8" fillId="3" borderId="19" xfId="2" applyNumberFormat="1" applyFont="1" applyFill="1" applyBorder="1" applyAlignment="1">
      <alignment horizontal="center" vertical="center"/>
    </xf>
    <xf numFmtId="3" fontId="8" fillId="21" borderId="22" xfId="2" applyNumberFormat="1" applyFont="1" applyFill="1" applyBorder="1" applyAlignment="1">
      <alignment horizontal="center" vertical="center" wrapText="1"/>
    </xf>
    <xf numFmtId="3" fontId="8" fillId="21" borderId="19" xfId="2" applyNumberFormat="1" applyFont="1" applyFill="1" applyBorder="1" applyAlignment="1">
      <alignment horizontal="center" vertical="center" wrapText="1"/>
    </xf>
    <xf numFmtId="3" fontId="8" fillId="21" borderId="22" xfId="2" applyNumberFormat="1" applyFont="1" applyFill="1" applyBorder="1" applyAlignment="1">
      <alignment horizontal="center"/>
    </xf>
    <xf numFmtId="3" fontId="10" fillId="21" borderId="19" xfId="2" applyNumberFormat="1" applyFont="1" applyFill="1" applyBorder="1" applyAlignment="1">
      <alignment horizontal="center" vertical="center" wrapText="1"/>
    </xf>
    <xf numFmtId="164" fontId="10" fillId="3" borderId="24" xfId="2" applyNumberFormat="1" applyFont="1" applyFill="1" applyBorder="1" applyAlignment="1">
      <alignment horizontal="center" vertical="center" wrapText="1"/>
    </xf>
    <xf numFmtId="164" fontId="8" fillId="3" borderId="23" xfId="2" applyNumberFormat="1" applyFont="1" applyFill="1" applyBorder="1" applyAlignment="1">
      <alignment horizontal="center" vertical="center"/>
    </xf>
    <xf numFmtId="164" fontId="8" fillId="3" borderId="19" xfId="2" applyNumberFormat="1" applyFont="1" applyFill="1" applyBorder="1" applyAlignment="1">
      <alignment horizontal="center"/>
    </xf>
    <xf numFmtId="164" fontId="8" fillId="3" borderId="24" xfId="2" applyNumberFormat="1" applyFont="1" applyFill="1" applyBorder="1" applyAlignment="1" applyProtection="1">
      <alignment horizontal="center" vertical="center"/>
    </xf>
    <xf numFmtId="3" fontId="8" fillId="21" borderId="19" xfId="2" applyNumberFormat="1" applyFont="1" applyFill="1" applyBorder="1" applyAlignment="1">
      <alignment horizontal="center" vertical="justify"/>
    </xf>
    <xf numFmtId="3" fontId="8" fillId="21" borderId="22" xfId="2" applyNumberFormat="1" applyFont="1" applyFill="1" applyBorder="1" applyAlignment="1">
      <alignment horizontal="center" vertical="justify"/>
    </xf>
    <xf numFmtId="164" fontId="8" fillId="3" borderId="23" xfId="2" applyNumberFormat="1" applyFont="1" applyFill="1" applyBorder="1" applyAlignment="1">
      <alignment horizontal="center" vertical="justify"/>
    </xf>
    <xf numFmtId="165" fontId="8" fillId="3" borderId="19" xfId="2" applyNumberFormat="1" applyFont="1" applyFill="1" applyBorder="1" applyAlignment="1">
      <alignment horizontal="center" vertical="center"/>
    </xf>
    <xf numFmtId="164" fontId="8" fillId="3" borderId="24" xfId="2" applyNumberFormat="1" applyFont="1" applyFill="1" applyBorder="1" applyAlignment="1">
      <alignment horizontal="center" vertical="center"/>
    </xf>
    <xf numFmtId="3" fontId="8" fillId="21" borderId="25" xfId="2" applyNumberFormat="1" applyFont="1" applyFill="1" applyBorder="1" applyAlignment="1">
      <alignment horizontal="center" vertical="center" wrapText="1"/>
    </xf>
    <xf numFmtId="164" fontId="8" fillId="3" borderId="19" xfId="2" applyNumberFormat="1" applyFont="1" applyFill="1" applyBorder="1" applyAlignment="1">
      <alignment horizontal="center" vertical="center" wrapText="1"/>
    </xf>
    <xf numFmtId="165" fontId="8" fillId="3" borderId="19" xfId="2" applyNumberFormat="1" applyFont="1" applyFill="1" applyBorder="1" applyAlignment="1">
      <alignment horizontal="center" vertical="center" wrapText="1"/>
    </xf>
    <xf numFmtId="165" fontId="8" fillId="3" borderId="23" xfId="2" applyNumberFormat="1" applyFont="1" applyFill="1" applyBorder="1" applyAlignment="1">
      <alignment horizontal="center" vertical="center"/>
    </xf>
    <xf numFmtId="0" fontId="8" fillId="3" borderId="10" xfId="2" applyFont="1" applyFill="1" applyBorder="1" applyAlignment="1">
      <alignment horizontal="left" vertical="center"/>
    </xf>
    <xf numFmtId="0" fontId="8" fillId="0" borderId="9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8" fillId="3" borderId="9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5" xfId="2" applyFont="1" applyBorder="1" applyAlignment="1" applyProtection="1">
      <alignment horizontal="left" vertical="center" wrapText="1"/>
      <protection locked="0"/>
    </xf>
    <xf numFmtId="0" fontId="8" fillId="0" borderId="8" xfId="2" applyFont="1" applyFill="1" applyBorder="1" applyAlignment="1" applyProtection="1">
      <alignment horizontal="left" vertical="center" wrapText="1"/>
      <protection locked="0"/>
    </xf>
    <xf numFmtId="49" fontId="8" fillId="0" borderId="9" xfId="2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center" vertical="center" wrapText="1"/>
    </xf>
    <xf numFmtId="0" fontId="8" fillId="3" borderId="15" xfId="2" applyFont="1" applyFill="1" applyBorder="1" applyAlignment="1">
      <alignment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/>
    </xf>
    <xf numFmtId="0" fontId="10" fillId="0" borderId="9" xfId="2" applyFont="1" applyBorder="1" applyAlignment="1">
      <alignment horizontal="left" vertical="center" wrapText="1"/>
    </xf>
    <xf numFmtId="0" fontId="10" fillId="0" borderId="9" xfId="2" applyFont="1" applyFill="1" applyBorder="1" applyAlignment="1">
      <alignment horizontal="left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3" borderId="15" xfId="2" applyFont="1" applyFill="1" applyBorder="1" applyAlignment="1">
      <alignment horizontal="left" vertical="center" wrapText="1"/>
    </xf>
    <xf numFmtId="0" fontId="8" fillId="0" borderId="8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/>
    </xf>
    <xf numFmtId="0" fontId="8" fillId="0" borderId="9" xfId="2" applyFont="1" applyBorder="1" applyAlignment="1">
      <alignment vertical="center" wrapText="1"/>
    </xf>
    <xf numFmtId="0" fontId="8" fillId="3" borderId="9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left" vertical="center"/>
    </xf>
    <xf numFmtId="0" fontId="8" fillId="0" borderId="8" xfId="2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left" vertical="center" wrapText="1"/>
    </xf>
    <xf numFmtId="0" fontId="8" fillId="0" borderId="7" xfId="2" applyFont="1" applyBorder="1" applyAlignment="1">
      <alignment horizontal="left"/>
    </xf>
    <xf numFmtId="0" fontId="8" fillId="3" borderId="15" xfId="2" applyFont="1" applyFill="1" applyBorder="1" applyAlignment="1">
      <alignment vertical="center" wrapText="1"/>
    </xf>
    <xf numFmtId="0" fontId="8" fillId="0" borderId="8" xfId="2" applyFont="1" applyBorder="1" applyAlignment="1">
      <alignment horizontal="left"/>
    </xf>
    <xf numFmtId="0" fontId="8" fillId="0" borderId="8" xfId="2" applyFont="1" applyBorder="1" applyAlignment="1" applyProtection="1">
      <alignment horizontal="left" vertical="center" wrapText="1"/>
      <protection locked="0"/>
    </xf>
    <xf numFmtId="0" fontId="8" fillId="0" borderId="9" xfId="2" applyFont="1" applyBorder="1" applyAlignment="1" applyProtection="1">
      <alignment horizontal="left" vertical="center" wrapText="1"/>
      <protection locked="0"/>
    </xf>
    <xf numFmtId="0" fontId="8" fillId="3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/>
    </xf>
    <xf numFmtId="0" fontId="8" fillId="0" borderId="9" xfId="2" applyFont="1" applyBorder="1" applyAlignment="1">
      <alignment horizontal="left" vertical="center"/>
    </xf>
    <xf numFmtId="0" fontId="8" fillId="0" borderId="9" xfId="2" applyFont="1" applyFill="1" applyBorder="1" applyAlignment="1">
      <alignment vertical="center"/>
    </xf>
    <xf numFmtId="0" fontId="8" fillId="0" borderId="8" xfId="2" applyFont="1" applyBorder="1" applyAlignment="1">
      <alignment horizontal="left" vertical="center" wrapText="1"/>
    </xf>
    <xf numFmtId="0" fontId="8" fillId="0" borderId="9" xfId="2" applyFont="1" applyFill="1" applyBorder="1" applyAlignment="1"/>
    <xf numFmtId="0" fontId="3" fillId="0" borderId="20" xfId="2" applyFont="1" applyBorder="1"/>
    <xf numFmtId="0" fontId="3" fillId="2" borderId="26" xfId="1" applyFont="1" applyFill="1" applyBorder="1" applyAlignment="1">
      <alignment horizontal="center" vertical="center" wrapText="1"/>
    </xf>
    <xf numFmtId="0" fontId="6" fillId="0" borderId="20" xfId="2" applyFont="1" applyBorder="1"/>
    <xf numFmtId="0" fontId="8" fillId="0" borderId="20" xfId="2" applyFont="1" applyBorder="1"/>
    <xf numFmtId="0" fontId="3" fillId="2" borderId="27" xfId="1" applyFont="1" applyFill="1" applyBorder="1" applyAlignment="1">
      <alignment horizontal="center" vertical="center" wrapText="1"/>
    </xf>
  </cellXfs>
  <cellStyles count="42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51435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991725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 Инвестиции"/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7"/>
  <sheetViews>
    <sheetView showGridLines="0" view="pageBreakPreview" topLeftCell="A133" zoomScale="90" zoomScaleNormal="100" zoomScaleSheetLayoutView="90" workbookViewId="0">
      <selection activeCell="X12" sqref="X12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14" width="10.7109375" style="10" customWidth="1"/>
    <col min="15" max="15" width="11.5703125" style="10" customWidth="1"/>
    <col min="16" max="16" width="10.42578125" style="10" customWidth="1"/>
    <col min="17" max="17" width="10.85546875" style="10" customWidth="1"/>
    <col min="18" max="18" width="12" style="10" customWidth="1"/>
    <col min="19" max="16384" width="8" style="10"/>
  </cols>
  <sheetData>
    <row r="1" spans="1:18" s="1" customFormat="1" ht="17.25" customHeight="1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N1" s="2"/>
      <c r="O1" s="3"/>
    </row>
    <row r="2" spans="1:18" s="1" customFormat="1" ht="15.75" customHeight="1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3"/>
    </row>
    <row r="3" spans="1:18" s="1" customFormat="1" ht="15.75" customHeight="1">
      <c r="A3" s="173" t="s">
        <v>232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3"/>
    </row>
    <row r="4" spans="1:18" s="1" customFormat="1" ht="15" customHeight="1" thickBot="1">
      <c r="A4" s="4"/>
      <c r="B4" s="5"/>
      <c r="C4" s="5"/>
      <c r="D4" s="5"/>
      <c r="E4" s="73"/>
      <c r="F4" s="73"/>
      <c r="G4" s="73"/>
      <c r="H4" s="73"/>
      <c r="I4" s="73"/>
      <c r="J4" s="73"/>
      <c r="K4" s="5"/>
      <c r="L4" s="5"/>
      <c r="M4" s="5"/>
      <c r="N4" s="5"/>
      <c r="O4" s="3"/>
      <c r="P4" s="208"/>
    </row>
    <row r="5" spans="1:18" ht="30" customHeight="1" thickBot="1">
      <c r="A5" s="6" t="s">
        <v>1</v>
      </c>
      <c r="B5" s="168" t="s">
        <v>2</v>
      </c>
      <c r="C5" s="168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72" t="s">
        <v>230</v>
      </c>
      <c r="J5" s="72" t="s">
        <v>231</v>
      </c>
      <c r="K5" s="8" t="s">
        <v>4</v>
      </c>
      <c r="L5" s="9" t="s">
        <v>5</v>
      </c>
      <c r="M5" s="8" t="s">
        <v>236</v>
      </c>
      <c r="N5" s="8" t="s">
        <v>237</v>
      </c>
      <c r="O5" s="209" t="s">
        <v>238</v>
      </c>
      <c r="P5" s="72" t="s">
        <v>239</v>
      </c>
      <c r="Q5" s="8" t="s">
        <v>240</v>
      </c>
      <c r="R5" s="9" t="s">
        <v>241</v>
      </c>
    </row>
    <row r="6" spans="1:18" ht="15" customHeight="1" thickBot="1">
      <c r="A6" s="11" t="s">
        <v>6</v>
      </c>
      <c r="B6" s="169" t="s">
        <v>7</v>
      </c>
      <c r="C6" s="170"/>
      <c r="D6" s="12"/>
      <c r="E6" s="12"/>
      <c r="F6" s="12"/>
      <c r="G6" s="12"/>
      <c r="H6" s="12"/>
      <c r="I6" s="12"/>
      <c r="J6" s="12"/>
      <c r="K6" s="12"/>
      <c r="L6" s="13"/>
      <c r="M6" s="12"/>
      <c r="N6" s="12"/>
      <c r="O6" s="12"/>
      <c r="P6" s="12"/>
      <c r="Q6" s="12"/>
      <c r="R6" s="13"/>
    </row>
    <row r="7" spans="1:18" ht="15" customHeight="1">
      <c r="A7" s="14" t="s">
        <v>8</v>
      </c>
      <c r="B7" s="171" t="s">
        <v>9</v>
      </c>
      <c r="C7" s="171"/>
      <c r="D7" s="15" t="s">
        <v>10</v>
      </c>
      <c r="E7" s="74">
        <v>225555</v>
      </c>
      <c r="F7" s="74">
        <v>225555</v>
      </c>
      <c r="G7" s="74">
        <v>225555</v>
      </c>
      <c r="H7" s="74">
        <v>214524</v>
      </c>
      <c r="I7" s="74">
        <v>225555</v>
      </c>
      <c r="J7" s="74">
        <v>212618</v>
      </c>
      <c r="K7" s="98">
        <v>225555</v>
      </c>
      <c r="L7" s="98">
        <v>212618</v>
      </c>
      <c r="M7" s="98">
        <v>212587</v>
      </c>
      <c r="N7" s="140">
        <v>212587</v>
      </c>
      <c r="O7" s="74">
        <v>212587</v>
      </c>
      <c r="P7" s="74">
        <v>212587</v>
      </c>
      <c r="Q7" s="98">
        <v>212587</v>
      </c>
      <c r="R7" s="98">
        <v>212587</v>
      </c>
    </row>
    <row r="8" spans="1:18" ht="15" customHeight="1">
      <c r="A8" s="16" t="s">
        <v>11</v>
      </c>
      <c r="B8" s="172" t="s">
        <v>12</v>
      </c>
      <c r="C8" s="172"/>
      <c r="D8" s="17" t="s">
        <v>10</v>
      </c>
      <c r="E8" s="75">
        <v>227841</v>
      </c>
      <c r="F8" s="75">
        <v>227841</v>
      </c>
      <c r="G8" s="75">
        <v>227841</v>
      </c>
      <c r="H8" s="75">
        <v>217083</v>
      </c>
      <c r="I8" s="75">
        <v>227841</v>
      </c>
      <c r="J8" s="75">
        <v>214524</v>
      </c>
      <c r="K8" s="99">
        <v>227841</v>
      </c>
      <c r="L8" s="99">
        <v>214524</v>
      </c>
      <c r="M8" s="99">
        <v>214314</v>
      </c>
      <c r="N8" s="141">
        <v>214314</v>
      </c>
      <c r="O8" s="75">
        <v>214314</v>
      </c>
      <c r="P8" s="75">
        <v>214314</v>
      </c>
      <c r="Q8" s="99">
        <v>214314</v>
      </c>
      <c r="R8" s="99">
        <v>214314</v>
      </c>
    </row>
    <row r="9" spans="1:18" ht="15" customHeight="1" thickBot="1">
      <c r="A9" s="18"/>
      <c r="B9" s="163" t="s">
        <v>13</v>
      </c>
      <c r="C9" s="163"/>
      <c r="D9" s="19"/>
      <c r="E9" s="76">
        <f t="shared" ref="E9:F9" si="0">IF(E8=0,0,(E7/E8))</f>
        <v>0.98996668729508741</v>
      </c>
      <c r="F9" s="76">
        <f t="shared" si="0"/>
        <v>0.98996668729508741</v>
      </c>
      <c r="G9" s="76">
        <f t="shared" ref="G9" si="1">IF(G8=0,0,(G7/G8))</f>
        <v>0.98996668729508741</v>
      </c>
      <c r="H9" s="76">
        <f>IF(H8=0,0,(H7/H8))</f>
        <v>0.98821188209118171</v>
      </c>
      <c r="I9" s="76">
        <f>IF(I8=0,0,(I7/I8))</f>
        <v>0.98996668729508741</v>
      </c>
      <c r="J9" s="76">
        <f>IF(J8=0,0,(J7/J8))</f>
        <v>0.99111521321623686</v>
      </c>
      <c r="K9" s="76">
        <f t="shared" ref="K9:M9" si="2">IF(K8=0,0,(K7/K8))</f>
        <v>0.98996668729508741</v>
      </c>
      <c r="L9" s="76">
        <f>IF(L8=0,0,(L7/L8))</f>
        <v>0.99111521321623686</v>
      </c>
      <c r="M9" s="76">
        <f t="shared" si="2"/>
        <v>0.99194173035825939</v>
      </c>
      <c r="N9" s="142">
        <f>IF(N8=0,0,(N7/N8))</f>
        <v>0.99194173035825939</v>
      </c>
      <c r="O9" s="76">
        <f>IF(O8=0,0,(O7/O8))</f>
        <v>0.99194173035825939</v>
      </c>
      <c r="P9" s="76">
        <f>IF(P8=0,0,(P7/P8))</f>
        <v>0.99194173035825939</v>
      </c>
      <c r="Q9" s="76">
        <f>IF(Q8=0,0,(Q7/Q8))</f>
        <v>0.99194173035825939</v>
      </c>
      <c r="R9" s="76">
        <f>IF(R8=0,0,(R7/R8))</f>
        <v>0.99194173035825939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100"/>
      <c r="L10" s="101"/>
      <c r="M10" s="100"/>
      <c r="N10" s="100"/>
      <c r="O10" s="23"/>
      <c r="P10" s="23"/>
      <c r="Q10" s="100"/>
      <c r="R10" s="101"/>
    </row>
    <row r="11" spans="1:18" ht="15" customHeight="1">
      <c r="A11" s="24" t="s">
        <v>16</v>
      </c>
      <c r="B11" s="164" t="s">
        <v>17</v>
      </c>
      <c r="C11" s="164"/>
      <c r="D11" s="25" t="s">
        <v>10</v>
      </c>
      <c r="E11" s="77">
        <v>2220</v>
      </c>
      <c r="F11" s="77">
        <v>2204</v>
      </c>
      <c r="G11" s="77">
        <v>2230</v>
      </c>
      <c r="H11" s="77">
        <v>2961</v>
      </c>
      <c r="I11" s="77">
        <v>2240</v>
      </c>
      <c r="J11" s="77">
        <v>1659</v>
      </c>
      <c r="K11" s="102">
        <v>2250</v>
      </c>
      <c r="L11" s="102">
        <v>1750</v>
      </c>
      <c r="M11" s="102">
        <v>1752</v>
      </c>
      <c r="N11" s="143">
        <v>1656</v>
      </c>
      <c r="O11" s="77">
        <v>1755</v>
      </c>
      <c r="P11" s="77">
        <v>1687</v>
      </c>
      <c r="Q11" s="102">
        <v>1695</v>
      </c>
      <c r="R11" s="102">
        <v>1771</v>
      </c>
    </row>
    <row r="12" spans="1:18" ht="15" customHeight="1">
      <c r="A12" s="26" t="s">
        <v>18</v>
      </c>
      <c r="B12" s="165" t="s">
        <v>19</v>
      </c>
      <c r="C12" s="165"/>
      <c r="D12" s="27" t="s">
        <v>10</v>
      </c>
      <c r="E12" s="78">
        <v>2260</v>
      </c>
      <c r="F12" s="78">
        <v>2262</v>
      </c>
      <c r="G12" s="78">
        <v>2260</v>
      </c>
      <c r="H12" s="78">
        <v>2991</v>
      </c>
      <c r="I12" s="78">
        <v>2260</v>
      </c>
      <c r="J12" s="78">
        <v>1676</v>
      </c>
      <c r="K12" s="103">
        <v>2260</v>
      </c>
      <c r="L12" s="103">
        <v>1755</v>
      </c>
      <c r="M12" s="103">
        <v>1755</v>
      </c>
      <c r="N12" s="144">
        <v>1668</v>
      </c>
      <c r="O12" s="78">
        <v>1755</v>
      </c>
      <c r="P12" s="78">
        <v>1696</v>
      </c>
      <c r="Q12" s="103">
        <v>1700</v>
      </c>
      <c r="R12" s="103">
        <v>1775</v>
      </c>
    </row>
    <row r="13" spans="1:18" ht="15" customHeight="1">
      <c r="A13" s="24"/>
      <c r="B13" s="166" t="s">
        <v>13</v>
      </c>
      <c r="C13" s="166"/>
      <c r="D13" s="28"/>
      <c r="E13" s="83">
        <f t="shared" ref="E13:F13" si="3">IF(E12=0,0,(E11/E12))</f>
        <v>0.98230088495575218</v>
      </c>
      <c r="F13" s="83">
        <f t="shared" si="3"/>
        <v>0.97435897435897434</v>
      </c>
      <c r="G13" s="83">
        <f t="shared" ref="G13" si="4">IF(G12=0,0,(G11/G12))</f>
        <v>0.98672566371681414</v>
      </c>
      <c r="H13" s="83">
        <f>IF(H12=0,0,(H11/H12))</f>
        <v>0.98996990972918752</v>
      </c>
      <c r="I13" s="83">
        <f>IF(I12=0,0,(I11/I12))</f>
        <v>0.99115044247787609</v>
      </c>
      <c r="J13" s="83">
        <f>IF(J12=0,0,(J11/J12))</f>
        <v>0.98985680190930792</v>
      </c>
      <c r="K13" s="85">
        <f t="shared" ref="K13:M13" si="5">IF(K12=0,0,(K11/K12))</f>
        <v>0.99557522123893805</v>
      </c>
      <c r="L13" s="85">
        <f>IF(L12=0,0,(L11/L12))</f>
        <v>0.9971509971509972</v>
      </c>
      <c r="M13" s="85">
        <f t="shared" si="5"/>
        <v>0.9982905982905983</v>
      </c>
      <c r="N13" s="145">
        <f>IF(N12=0,0,(N11/N12))</f>
        <v>0.9928057553956835</v>
      </c>
      <c r="O13" s="83">
        <f>IF(O12=0,0,(O11/O12))</f>
        <v>1</v>
      </c>
      <c r="P13" s="83">
        <f>IF(P12=0,0,(P11/P12))</f>
        <v>0.99469339622641506</v>
      </c>
      <c r="Q13" s="85">
        <f>IF(Q12=0,0,(Q11/Q12))</f>
        <v>0.99705882352941178</v>
      </c>
      <c r="R13" s="85">
        <f>IF(R12=0,0,(R11/R12))</f>
        <v>0.99774647887323942</v>
      </c>
    </row>
    <row r="14" spans="1:18" ht="15" customHeight="1">
      <c r="A14" s="24" t="s">
        <v>20</v>
      </c>
      <c r="B14" s="164" t="s">
        <v>21</v>
      </c>
      <c r="C14" s="164"/>
      <c r="D14" s="25" t="s">
        <v>10</v>
      </c>
      <c r="E14" s="77">
        <v>290</v>
      </c>
      <c r="F14" s="77">
        <v>270</v>
      </c>
      <c r="G14" s="77">
        <v>300</v>
      </c>
      <c r="H14" s="77">
        <v>398</v>
      </c>
      <c r="I14" s="77">
        <v>320</v>
      </c>
      <c r="J14" s="77">
        <v>333</v>
      </c>
      <c r="K14" s="102">
        <v>350</v>
      </c>
      <c r="L14" s="102">
        <v>425</v>
      </c>
      <c r="M14" s="102">
        <v>430</v>
      </c>
      <c r="N14" s="143">
        <v>416</v>
      </c>
      <c r="O14" s="77">
        <v>430</v>
      </c>
      <c r="P14" s="77">
        <v>449</v>
      </c>
      <c r="Q14" s="102">
        <v>575</v>
      </c>
      <c r="R14" s="102">
        <v>469</v>
      </c>
    </row>
    <row r="15" spans="1:18" ht="15" customHeight="1">
      <c r="A15" s="24" t="s">
        <v>22</v>
      </c>
      <c r="B15" s="164" t="s">
        <v>23</v>
      </c>
      <c r="C15" s="164"/>
      <c r="D15" s="25" t="s">
        <v>10</v>
      </c>
      <c r="E15" s="77">
        <v>390</v>
      </c>
      <c r="F15" s="77">
        <v>280</v>
      </c>
      <c r="G15" s="77">
        <v>400</v>
      </c>
      <c r="H15" s="77">
        <v>404</v>
      </c>
      <c r="I15" s="77">
        <v>400</v>
      </c>
      <c r="J15" s="77">
        <v>349</v>
      </c>
      <c r="K15" s="102">
        <v>400</v>
      </c>
      <c r="L15" s="102">
        <v>429</v>
      </c>
      <c r="M15" s="102">
        <v>430</v>
      </c>
      <c r="N15" s="143">
        <v>429</v>
      </c>
      <c r="O15" s="77">
        <v>430</v>
      </c>
      <c r="P15" s="77">
        <v>458</v>
      </c>
      <c r="Q15" s="102">
        <v>580</v>
      </c>
      <c r="R15" s="102">
        <v>477</v>
      </c>
    </row>
    <row r="16" spans="1:18" ht="15" customHeight="1" thickBot="1">
      <c r="A16" s="24"/>
      <c r="B16" s="181" t="s">
        <v>13</v>
      </c>
      <c r="C16" s="181"/>
      <c r="D16" s="29"/>
      <c r="E16" s="85">
        <f t="shared" ref="E16:F16" si="6">IF(E15=0,0,(E14/E15))</f>
        <v>0.74358974358974361</v>
      </c>
      <c r="F16" s="85">
        <f t="shared" si="6"/>
        <v>0.9642857142857143</v>
      </c>
      <c r="G16" s="85">
        <f t="shared" ref="G16" si="7">IF(G15=0,0,(G14/G15))</f>
        <v>0.75</v>
      </c>
      <c r="H16" s="85">
        <f>IF(H15=0,0,(H14/H15))</f>
        <v>0.98514851485148514</v>
      </c>
      <c r="I16" s="85">
        <f>IF(I15=0,0,(I14/I15))</f>
        <v>0.8</v>
      </c>
      <c r="J16" s="85">
        <f>IF(J15=0,0,(J14/J15))</f>
        <v>0.95415472779369626</v>
      </c>
      <c r="K16" s="85">
        <f t="shared" ref="K16:M16" si="8">IF(K15=0,0,(K14/K15))</f>
        <v>0.875</v>
      </c>
      <c r="L16" s="85">
        <f>IF(L15=0,0,(L14/L15))</f>
        <v>0.99067599067599066</v>
      </c>
      <c r="M16" s="85">
        <f t="shared" si="8"/>
        <v>1</v>
      </c>
      <c r="N16" s="145">
        <f>IF(N15=0,0,(N14/N15))</f>
        <v>0.96969696969696972</v>
      </c>
      <c r="O16" s="85">
        <f>IF(O15=0,0,(O14/O15))</f>
        <v>1</v>
      </c>
      <c r="P16" s="85">
        <f>IF(P15=0,0,(P14/P15))</f>
        <v>0.98034934497816595</v>
      </c>
      <c r="Q16" s="85">
        <f>IF(Q15=0,0,(Q14/Q15))</f>
        <v>0.99137931034482762</v>
      </c>
      <c r="R16" s="85">
        <f>IF(R15=0,0,(R14/R15))</f>
        <v>0.98322851153039836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104"/>
      <c r="L17" s="105"/>
      <c r="M17" s="104"/>
      <c r="N17" s="104"/>
      <c r="O17" s="32"/>
      <c r="P17" s="32"/>
      <c r="Q17" s="104"/>
      <c r="R17" s="105"/>
    </row>
    <row r="18" spans="1:18" ht="15" customHeight="1">
      <c r="A18" s="33" t="s">
        <v>26</v>
      </c>
      <c r="B18" s="182" t="s">
        <v>27</v>
      </c>
      <c r="C18" s="182"/>
      <c r="D18" s="27" t="s">
        <v>10</v>
      </c>
      <c r="E18" s="78">
        <v>20000</v>
      </c>
      <c r="F18" s="78">
        <v>18000</v>
      </c>
      <c r="G18" s="78">
        <v>20000</v>
      </c>
      <c r="H18" s="78">
        <v>20000</v>
      </c>
      <c r="I18" s="78">
        <v>18000</v>
      </c>
      <c r="J18" s="78">
        <v>17000</v>
      </c>
      <c r="K18" s="106">
        <v>15000</v>
      </c>
      <c r="L18" s="106">
        <v>15000</v>
      </c>
      <c r="M18" s="106">
        <v>15000</v>
      </c>
      <c r="N18" s="146">
        <v>14000</v>
      </c>
      <c r="O18" s="78">
        <v>14000</v>
      </c>
      <c r="P18" s="78">
        <v>12000</v>
      </c>
      <c r="Q18" s="106">
        <v>10000</v>
      </c>
      <c r="R18" s="106">
        <v>180000</v>
      </c>
    </row>
    <row r="19" spans="1:18" ht="15" customHeight="1">
      <c r="A19" s="34" t="s">
        <v>28</v>
      </c>
      <c r="B19" s="164" t="s">
        <v>29</v>
      </c>
      <c r="C19" s="164"/>
      <c r="D19" s="25" t="s">
        <v>10</v>
      </c>
      <c r="E19" s="77">
        <v>225555</v>
      </c>
      <c r="F19" s="77">
        <v>225555</v>
      </c>
      <c r="G19" s="77">
        <v>225555</v>
      </c>
      <c r="H19" s="77">
        <v>214524</v>
      </c>
      <c r="I19" s="77">
        <v>225555</v>
      </c>
      <c r="J19" s="77">
        <v>212618</v>
      </c>
      <c r="K19" s="107">
        <v>225555</v>
      </c>
      <c r="L19" s="107">
        <v>212618</v>
      </c>
      <c r="M19" s="107">
        <v>212587</v>
      </c>
      <c r="N19" s="147">
        <v>212587</v>
      </c>
      <c r="O19" s="77">
        <v>212587</v>
      </c>
      <c r="P19" s="77">
        <v>212587</v>
      </c>
      <c r="Q19" s="107">
        <v>212587</v>
      </c>
      <c r="R19" s="107">
        <v>212587</v>
      </c>
    </row>
    <row r="20" spans="1:18" ht="15" customHeight="1">
      <c r="A20" s="34"/>
      <c r="B20" s="183" t="s">
        <v>13</v>
      </c>
      <c r="C20" s="183"/>
      <c r="D20" s="29"/>
      <c r="E20" s="85">
        <f t="shared" ref="E20:F20" si="9">IF(E19=0,0,(E18/E19))</f>
        <v>8.8670169138347632E-2</v>
      </c>
      <c r="F20" s="85">
        <f t="shared" si="9"/>
        <v>7.9803152224512869E-2</v>
      </c>
      <c r="G20" s="85">
        <f t="shared" ref="G20" si="10">IF(G19=0,0,(G18/G19))</f>
        <v>8.8670169138347632E-2</v>
      </c>
      <c r="H20" s="85">
        <f>IF(H19=0,0,(H18/H19))</f>
        <v>9.3229661949245771E-2</v>
      </c>
      <c r="I20" s="85">
        <f>IF(I19=0,0,(I18/I19))</f>
        <v>7.9803152224512869E-2</v>
      </c>
      <c r="J20" s="85">
        <f>IF(J19=0,0,(J18/J19))</f>
        <v>7.9955601125022341E-2</v>
      </c>
      <c r="K20" s="85">
        <f t="shared" ref="K20:M20" si="11">IF(K19=0,0,(K18/K19))</f>
        <v>6.6502626853760724E-2</v>
      </c>
      <c r="L20" s="85">
        <f>IF(L19=0,0,(L18/L19))</f>
        <v>7.0549059816196177E-2</v>
      </c>
      <c r="M20" s="85">
        <f t="shared" si="11"/>
        <v>7.0559347467154629E-2</v>
      </c>
      <c r="N20" s="145">
        <f>IF(N19=0,0,(N18/N19))</f>
        <v>6.5855390969344313E-2</v>
      </c>
      <c r="O20" s="85">
        <f>IF(O19=0,0,(O18/O19))</f>
        <v>6.5855390969344313E-2</v>
      </c>
      <c r="P20" s="85">
        <f>IF(P19=0,0,(P18/P19))</f>
        <v>5.6447477973723702E-2</v>
      </c>
      <c r="Q20" s="85">
        <f>IF(Q19=0,0,(Q18/Q19))</f>
        <v>4.7039564978103084E-2</v>
      </c>
      <c r="R20" s="85">
        <f>IF(R19=0,0,(R18/R19))</f>
        <v>0.84671216960585549</v>
      </c>
    </row>
    <row r="21" spans="1:18" ht="30" customHeight="1">
      <c r="A21" s="34" t="s">
        <v>30</v>
      </c>
      <c r="B21" s="184" t="s">
        <v>31</v>
      </c>
      <c r="C21" s="184"/>
      <c r="D21" s="25" t="s">
        <v>10</v>
      </c>
      <c r="E21" s="77">
        <v>100</v>
      </c>
      <c r="F21" s="77">
        <v>56</v>
      </c>
      <c r="G21" s="77">
        <v>90</v>
      </c>
      <c r="H21" s="77">
        <v>36</v>
      </c>
      <c r="I21" s="77">
        <v>80</v>
      </c>
      <c r="J21" s="77">
        <v>73</v>
      </c>
      <c r="K21" s="107">
        <v>70</v>
      </c>
      <c r="L21" s="107">
        <v>70</v>
      </c>
      <c r="M21" s="107">
        <v>65</v>
      </c>
      <c r="N21" s="147">
        <v>59</v>
      </c>
      <c r="O21" s="77">
        <v>60</v>
      </c>
      <c r="P21" s="77">
        <v>63</v>
      </c>
      <c r="Q21" s="107">
        <v>50</v>
      </c>
      <c r="R21" s="107">
        <v>48</v>
      </c>
    </row>
    <row r="22" spans="1:18" ht="15" customHeight="1">
      <c r="A22" s="34" t="s">
        <v>32</v>
      </c>
      <c r="B22" s="184" t="s">
        <v>33</v>
      </c>
      <c r="C22" s="184"/>
      <c r="D22" s="25" t="s">
        <v>10</v>
      </c>
      <c r="E22" s="77">
        <v>110</v>
      </c>
      <c r="F22" s="77">
        <v>56</v>
      </c>
      <c r="G22" s="77">
        <v>100</v>
      </c>
      <c r="H22" s="77">
        <v>36</v>
      </c>
      <c r="I22" s="77">
        <v>90</v>
      </c>
      <c r="J22" s="77">
        <v>73</v>
      </c>
      <c r="K22" s="107">
        <v>80</v>
      </c>
      <c r="L22" s="107">
        <v>70</v>
      </c>
      <c r="M22" s="107">
        <v>65</v>
      </c>
      <c r="N22" s="147">
        <v>59</v>
      </c>
      <c r="O22" s="77">
        <v>60</v>
      </c>
      <c r="P22" s="77">
        <v>63</v>
      </c>
      <c r="Q22" s="107">
        <v>50</v>
      </c>
      <c r="R22" s="107">
        <v>48</v>
      </c>
    </row>
    <row r="23" spans="1:18" ht="15" customHeight="1" thickBot="1">
      <c r="A23" s="34"/>
      <c r="B23" s="174" t="s">
        <v>13</v>
      </c>
      <c r="C23" s="174"/>
      <c r="D23" s="29"/>
      <c r="E23" s="85">
        <f t="shared" ref="E23:F23" si="12">IF(E22=0,0,(E21/E22))</f>
        <v>0.90909090909090906</v>
      </c>
      <c r="F23" s="85">
        <f t="shared" si="12"/>
        <v>1</v>
      </c>
      <c r="G23" s="85">
        <f t="shared" ref="G23" si="13">IF(G22=0,0,(G21/G22))</f>
        <v>0.9</v>
      </c>
      <c r="H23" s="85">
        <f>IF(H22=0,0,(H21/H22))</f>
        <v>1</v>
      </c>
      <c r="I23" s="85">
        <f>IF(I22=0,0,(I21/I22))</f>
        <v>0.88888888888888884</v>
      </c>
      <c r="J23" s="85">
        <f>IF(J22=0,0,(J21/J22))</f>
        <v>1</v>
      </c>
      <c r="K23" s="85">
        <f t="shared" ref="K23:M23" si="14">IF(K22=0,0,(K21/K22))</f>
        <v>0.875</v>
      </c>
      <c r="L23" s="85">
        <f>IF(L22=0,0,(L21/L22))</f>
        <v>1</v>
      </c>
      <c r="M23" s="85">
        <f t="shared" si="14"/>
        <v>1</v>
      </c>
      <c r="N23" s="145">
        <f>IF(N22=0,0,(N21/N22))</f>
        <v>1</v>
      </c>
      <c r="O23" s="85">
        <f>IF(O22=0,0,(O21/O22))</f>
        <v>1</v>
      </c>
      <c r="P23" s="85">
        <f>IF(P22=0,0,(P21/P22))</f>
        <v>1</v>
      </c>
      <c r="Q23" s="85">
        <f>IF(Q22=0,0,(Q21/Q22))</f>
        <v>1</v>
      </c>
      <c r="R23" s="85">
        <f>IF(R22=0,0,(R21/R22))</f>
        <v>1</v>
      </c>
    </row>
    <row r="24" spans="1:18" ht="15" customHeight="1" thickBot="1">
      <c r="A24" s="36" t="s">
        <v>34</v>
      </c>
      <c r="B24" s="175" t="s">
        <v>35</v>
      </c>
      <c r="C24" s="176"/>
      <c r="D24" s="37"/>
      <c r="E24" s="37"/>
      <c r="F24" s="37"/>
      <c r="G24" s="37"/>
      <c r="H24" s="37"/>
      <c r="I24" s="37"/>
      <c r="J24" s="37"/>
      <c r="K24" s="108"/>
      <c r="L24" s="109"/>
      <c r="M24" s="108"/>
      <c r="N24" s="108"/>
      <c r="O24" s="37"/>
      <c r="P24" s="37"/>
      <c r="Q24" s="108"/>
      <c r="R24" s="109"/>
    </row>
    <row r="25" spans="1:18" ht="15" customHeight="1">
      <c r="A25" s="26" t="s">
        <v>36</v>
      </c>
      <c r="B25" s="177" t="s">
        <v>37</v>
      </c>
      <c r="C25" s="177"/>
      <c r="D25" s="27" t="s">
        <v>38</v>
      </c>
      <c r="E25" s="78">
        <v>20000000</v>
      </c>
      <c r="F25" s="78">
        <v>21937229</v>
      </c>
      <c r="G25" s="78">
        <v>20166000</v>
      </c>
      <c r="H25" s="78">
        <v>22461680</v>
      </c>
      <c r="I25" s="78">
        <v>19100000</v>
      </c>
      <c r="J25" s="78">
        <v>28354980</v>
      </c>
      <c r="K25" s="110">
        <v>19270000</v>
      </c>
      <c r="L25" s="110">
        <v>26227830</v>
      </c>
      <c r="M25" s="110">
        <v>26228000</v>
      </c>
      <c r="N25" s="148">
        <v>23101000</v>
      </c>
      <c r="O25" s="78">
        <v>25667000</v>
      </c>
      <c r="P25" s="78">
        <v>23687860</v>
      </c>
      <c r="Q25" s="110">
        <v>22750000</v>
      </c>
      <c r="R25" s="110">
        <v>23166780</v>
      </c>
    </row>
    <row r="26" spans="1:18" ht="15" customHeight="1">
      <c r="A26" s="34" t="s">
        <v>39</v>
      </c>
      <c r="B26" s="178" t="s">
        <v>40</v>
      </c>
      <c r="C26" s="178"/>
      <c r="D26" s="25" t="s">
        <v>38</v>
      </c>
      <c r="E26" s="77">
        <v>11100000</v>
      </c>
      <c r="F26" s="77">
        <v>9508955</v>
      </c>
      <c r="G26" s="77">
        <v>11400000</v>
      </c>
      <c r="H26" s="77">
        <v>9717341</v>
      </c>
      <c r="I26" s="77">
        <v>11800000</v>
      </c>
      <c r="J26" s="77">
        <v>10441585</v>
      </c>
      <c r="K26" s="111">
        <v>12200000</v>
      </c>
      <c r="L26" s="111">
        <v>10217462</v>
      </c>
      <c r="M26" s="111">
        <v>10300000</v>
      </c>
      <c r="N26" s="149">
        <v>9072585</v>
      </c>
      <c r="O26" s="77">
        <v>10350000</v>
      </c>
      <c r="P26" s="77">
        <v>9553131</v>
      </c>
      <c r="Q26" s="111">
        <v>9290000</v>
      </c>
      <c r="R26" s="111">
        <v>9452047</v>
      </c>
    </row>
    <row r="27" spans="1:18" ht="15" customHeight="1">
      <c r="A27" s="34" t="s">
        <v>41</v>
      </c>
      <c r="B27" s="179" t="s">
        <v>42</v>
      </c>
      <c r="C27" s="179"/>
      <c r="D27" s="38" t="s">
        <v>38</v>
      </c>
      <c r="E27" s="79">
        <v>8900000</v>
      </c>
      <c r="F27" s="79">
        <v>12428273</v>
      </c>
      <c r="G27" s="79">
        <v>8766000</v>
      </c>
      <c r="H27" s="79">
        <v>12744339</v>
      </c>
      <c r="I27" s="79">
        <v>7300000</v>
      </c>
      <c r="J27" s="79">
        <v>17913395</v>
      </c>
      <c r="K27" s="111">
        <v>7070000</v>
      </c>
      <c r="L27" s="111">
        <v>16010368</v>
      </c>
      <c r="M27" s="111">
        <v>15928000</v>
      </c>
      <c r="N27" s="149">
        <v>14028415</v>
      </c>
      <c r="O27" s="79">
        <v>15317000</v>
      </c>
      <c r="P27" s="79">
        <v>14134729</v>
      </c>
      <c r="Q27" s="111">
        <v>13460000</v>
      </c>
      <c r="R27" s="111">
        <f>R25-R26</f>
        <v>13714733</v>
      </c>
    </row>
    <row r="28" spans="1:18" ht="15" customHeight="1" thickBot="1">
      <c r="A28" s="34"/>
      <c r="B28" s="180" t="s">
        <v>13</v>
      </c>
      <c r="C28" s="180"/>
      <c r="D28" s="39"/>
      <c r="E28" s="91">
        <f t="shared" ref="E28:F28" si="15">IF(E25=0,0,(E27/E25))</f>
        <v>0.44500000000000001</v>
      </c>
      <c r="F28" s="91">
        <f t="shared" si="15"/>
        <v>0.56653796156296676</v>
      </c>
      <c r="G28" s="91">
        <f t="shared" ref="G28" si="16">IF(G25=0,0,(G27/G25))</f>
        <v>0.4346920559357334</v>
      </c>
      <c r="H28" s="91">
        <f>IF(H25=0,0,(H27/H25))</f>
        <v>0.567381380199522</v>
      </c>
      <c r="I28" s="91">
        <f>IF(I25=0,0,(I27/I25))</f>
        <v>0.38219895287958117</v>
      </c>
      <c r="J28" s="91">
        <f>IF(J25=0,0,(J27/J25))</f>
        <v>0.63175480991346145</v>
      </c>
      <c r="K28" s="91">
        <f t="shared" ref="K28:M28" si="17">IF(K25=0,0,(K27/K25))</f>
        <v>0.36689154125583812</v>
      </c>
      <c r="L28" s="112">
        <f>IF(L25=0,0,(L27/L25))</f>
        <v>0.61043433635188271</v>
      </c>
      <c r="M28" s="91">
        <f t="shared" si="17"/>
        <v>0.60728991917035224</v>
      </c>
      <c r="N28" s="150">
        <f>IF(N25=0,0,(N27/N25))</f>
        <v>0.60726440413834903</v>
      </c>
      <c r="O28" s="91">
        <f>IF(O25=0,0,(O27/O25))</f>
        <v>0.59675848365605644</v>
      </c>
      <c r="P28" s="91">
        <f>IF(P25=0,0,(P27/P25))</f>
        <v>0.59670772285888218</v>
      </c>
      <c r="Q28" s="91">
        <f>IF(Q25=0,0,(Q27/Q25))</f>
        <v>0.59164835164835161</v>
      </c>
      <c r="R28" s="112">
        <f>IF(R25=0,0,(R27/R25))</f>
        <v>0.59199996719440506</v>
      </c>
    </row>
    <row r="29" spans="1:18" ht="15" customHeight="1" thickBot="1">
      <c r="A29" s="36" t="s">
        <v>43</v>
      </c>
      <c r="B29" s="189" t="s">
        <v>44</v>
      </c>
      <c r="C29" s="190"/>
      <c r="D29" s="40"/>
      <c r="E29" s="40"/>
      <c r="F29" s="40"/>
      <c r="G29" s="40"/>
      <c r="H29" s="40"/>
      <c r="I29" s="40"/>
      <c r="J29" s="40"/>
      <c r="K29" s="113"/>
      <c r="L29" s="114"/>
      <c r="M29" s="113"/>
      <c r="N29" s="113"/>
      <c r="O29" s="40"/>
      <c r="P29" s="40"/>
      <c r="Q29" s="113"/>
      <c r="R29" s="114"/>
    </row>
    <row r="30" spans="1:18" ht="15" customHeight="1">
      <c r="A30" s="41" t="s">
        <v>45</v>
      </c>
      <c r="B30" s="191" t="s">
        <v>46</v>
      </c>
      <c r="C30" s="191"/>
      <c r="D30" s="27" t="s">
        <v>10</v>
      </c>
      <c r="E30" s="78">
        <v>380</v>
      </c>
      <c r="F30" s="78">
        <v>572</v>
      </c>
      <c r="G30" s="78">
        <v>350</v>
      </c>
      <c r="H30" s="78">
        <v>634</v>
      </c>
      <c r="I30" s="78">
        <v>300</v>
      </c>
      <c r="J30" s="78">
        <v>679</v>
      </c>
      <c r="K30" s="106">
        <v>250</v>
      </c>
      <c r="L30" s="106">
        <v>674</v>
      </c>
      <c r="M30" s="106">
        <v>641</v>
      </c>
      <c r="N30" s="146">
        <v>557</v>
      </c>
      <c r="O30" s="78">
        <v>608</v>
      </c>
      <c r="P30" s="78">
        <v>576</v>
      </c>
      <c r="Q30" s="106">
        <v>540</v>
      </c>
      <c r="R30" s="106">
        <v>585</v>
      </c>
    </row>
    <row r="31" spans="1:18" ht="15" customHeight="1">
      <c r="A31" s="42" t="s">
        <v>47</v>
      </c>
      <c r="B31" s="192" t="s">
        <v>48</v>
      </c>
      <c r="C31" s="192"/>
      <c r="D31" s="25" t="s">
        <v>49</v>
      </c>
      <c r="E31" s="77">
        <v>1200</v>
      </c>
      <c r="F31" s="77">
        <v>1186</v>
      </c>
      <c r="G31" s="77">
        <v>1210</v>
      </c>
      <c r="H31" s="77">
        <v>1200</v>
      </c>
      <c r="I31" s="77">
        <v>1220</v>
      </c>
      <c r="J31" s="77">
        <v>1186</v>
      </c>
      <c r="K31" s="102">
        <v>1230</v>
      </c>
      <c r="L31" s="102">
        <v>1186</v>
      </c>
      <c r="M31" s="102">
        <v>1186</v>
      </c>
      <c r="N31" s="143">
        <v>1186</v>
      </c>
      <c r="O31" s="77">
        <v>1186</v>
      </c>
      <c r="P31" s="77">
        <v>1186</v>
      </c>
      <c r="Q31" s="102">
        <v>1186</v>
      </c>
      <c r="R31" s="102">
        <v>1186</v>
      </c>
    </row>
    <row r="32" spans="1:18" ht="15" customHeight="1">
      <c r="A32" s="42"/>
      <c r="B32" s="185" t="s">
        <v>13</v>
      </c>
      <c r="C32" s="185"/>
      <c r="D32" s="29"/>
      <c r="E32" s="85">
        <f t="shared" ref="E32:F32" si="18">IF(E31=0,0,(E30/E31))</f>
        <v>0.31666666666666665</v>
      </c>
      <c r="F32" s="85">
        <f t="shared" si="18"/>
        <v>0.48229342327150082</v>
      </c>
      <c r="G32" s="85">
        <f t="shared" ref="G32" si="19">IF(G31=0,0,(G30/G31))</f>
        <v>0.28925619834710742</v>
      </c>
      <c r="H32" s="85">
        <f>IF(H31=0,0,(H30/H31))</f>
        <v>0.52833333333333332</v>
      </c>
      <c r="I32" s="85">
        <f>IF(I31=0,0,(I30/I31))</f>
        <v>0.24590163934426229</v>
      </c>
      <c r="J32" s="85">
        <f>IF(J31=0,0,(J30/J31))</f>
        <v>0.57251264755480602</v>
      </c>
      <c r="K32" s="85">
        <f t="shared" ref="K32:M32" si="20">IF(K31=0,0,(K30/K31))</f>
        <v>0.2032520325203252</v>
      </c>
      <c r="L32" s="85">
        <f>IF(L31=0,0,(L30/L31))</f>
        <v>0.56829679595278249</v>
      </c>
      <c r="M32" s="85">
        <f t="shared" si="20"/>
        <v>0.5404721753794266</v>
      </c>
      <c r="N32" s="145">
        <f>IF(N31=0,0,(N30/N31))</f>
        <v>0.46964586846542999</v>
      </c>
      <c r="O32" s="85">
        <f>IF(O31=0,0,(O30/O31))</f>
        <v>0.51264755480607083</v>
      </c>
      <c r="P32" s="85">
        <f>IF(P31=0,0,(P30/P31))</f>
        <v>0.4856661045531197</v>
      </c>
      <c r="Q32" s="85">
        <f>IF(Q31=0,0,(Q30/Q31))</f>
        <v>0.45531197301854975</v>
      </c>
      <c r="R32" s="85">
        <f>IF(R31=0,0,(R30/R31))</f>
        <v>0.49325463743676223</v>
      </c>
    </row>
    <row r="33" spans="1:18" ht="15" customHeight="1">
      <c r="A33" s="42" t="s">
        <v>50</v>
      </c>
      <c r="B33" s="192" t="s">
        <v>51</v>
      </c>
      <c r="C33" s="192"/>
      <c r="D33" s="38" t="s">
        <v>10</v>
      </c>
      <c r="E33" s="79">
        <v>2900</v>
      </c>
      <c r="F33" s="79">
        <v>2623</v>
      </c>
      <c r="G33" s="79">
        <v>2800</v>
      </c>
      <c r="H33" s="79">
        <v>3002</v>
      </c>
      <c r="I33" s="79">
        <v>2700</v>
      </c>
      <c r="J33" s="79">
        <v>3022</v>
      </c>
      <c r="K33" s="102">
        <v>2600</v>
      </c>
      <c r="L33" s="102">
        <v>2844</v>
      </c>
      <c r="M33" s="102">
        <v>2702</v>
      </c>
      <c r="N33" s="143">
        <v>2514</v>
      </c>
      <c r="O33" s="79">
        <v>2567</v>
      </c>
      <c r="P33" s="79">
        <v>2704</v>
      </c>
      <c r="Q33" s="102">
        <v>2450</v>
      </c>
      <c r="R33" s="102">
        <v>2456</v>
      </c>
    </row>
    <row r="34" spans="1:18" ht="15" customHeight="1">
      <c r="A34" s="42" t="s">
        <v>52</v>
      </c>
      <c r="B34" s="192" t="s">
        <v>53</v>
      </c>
      <c r="C34" s="192"/>
      <c r="D34" s="25" t="s">
        <v>49</v>
      </c>
      <c r="E34" s="77">
        <v>2110</v>
      </c>
      <c r="F34" s="77">
        <v>2100</v>
      </c>
      <c r="G34" s="77">
        <v>2120</v>
      </c>
      <c r="H34" s="77">
        <v>2110</v>
      </c>
      <c r="I34" s="77">
        <v>2130</v>
      </c>
      <c r="J34" s="77">
        <v>2100</v>
      </c>
      <c r="K34" s="102">
        <v>2140</v>
      </c>
      <c r="L34" s="102">
        <v>2100</v>
      </c>
      <c r="M34" s="102">
        <v>2100</v>
      </c>
      <c r="N34" s="143">
        <v>2100</v>
      </c>
      <c r="O34" s="77">
        <v>2100</v>
      </c>
      <c r="P34" s="77">
        <v>2100</v>
      </c>
      <c r="Q34" s="102">
        <v>2100</v>
      </c>
      <c r="R34" s="102">
        <v>2100</v>
      </c>
    </row>
    <row r="35" spans="1:18" ht="15" customHeight="1">
      <c r="A35" s="42"/>
      <c r="B35" s="185" t="s">
        <v>13</v>
      </c>
      <c r="C35" s="185"/>
      <c r="D35" s="29"/>
      <c r="E35" s="85">
        <f t="shared" ref="E35:F35" si="21">IF(E34=0,0,(E33/E34))</f>
        <v>1.3744075829383886</v>
      </c>
      <c r="F35" s="85">
        <f t="shared" si="21"/>
        <v>1.249047619047619</v>
      </c>
      <c r="G35" s="85">
        <f t="shared" ref="G35" si="22">IF(G34=0,0,(G33/G34))</f>
        <v>1.320754716981132</v>
      </c>
      <c r="H35" s="85">
        <f>IF(H34=0,0,(H33/H34))</f>
        <v>1.4227488151658767</v>
      </c>
      <c r="I35" s="85">
        <f>IF(I34=0,0,(I33/I34))</f>
        <v>1.267605633802817</v>
      </c>
      <c r="J35" s="85">
        <f>IF(J34=0,0,(J33/J34))</f>
        <v>1.4390476190476191</v>
      </c>
      <c r="K35" s="85">
        <f t="shared" ref="K35:M35" si="23">IF(K34=0,0,(K33/K34))</f>
        <v>1.2149532710280373</v>
      </c>
      <c r="L35" s="85">
        <f>IF(L34=0,0,(L33/L34))</f>
        <v>1.3542857142857143</v>
      </c>
      <c r="M35" s="85">
        <f t="shared" si="23"/>
        <v>1.2866666666666666</v>
      </c>
      <c r="N35" s="145">
        <f>IF(N34=0,0,(N33/N34))</f>
        <v>1.1971428571428571</v>
      </c>
      <c r="O35" s="85">
        <f>IF(O34=0,0,(O33/O34))</f>
        <v>1.2223809523809523</v>
      </c>
      <c r="P35" s="85">
        <f>IF(P34=0,0,(P33/P34))</f>
        <v>1.2876190476190477</v>
      </c>
      <c r="Q35" s="85">
        <f>IF(Q34=0,0,(Q33/Q34))</f>
        <v>1.1666666666666667</v>
      </c>
      <c r="R35" s="85">
        <f>IF(R34=0,0,(R33/R34))</f>
        <v>1.1695238095238096</v>
      </c>
    </row>
    <row r="36" spans="1:18" ht="15" customHeight="1">
      <c r="A36" s="34" t="s">
        <v>54</v>
      </c>
      <c r="B36" s="186" t="s">
        <v>55</v>
      </c>
      <c r="C36" s="186"/>
      <c r="D36" s="43" t="s">
        <v>10</v>
      </c>
      <c r="E36" s="80">
        <v>680</v>
      </c>
      <c r="F36" s="80">
        <v>953</v>
      </c>
      <c r="G36" s="80">
        <v>650</v>
      </c>
      <c r="H36" s="80">
        <v>1074</v>
      </c>
      <c r="I36" s="80">
        <v>630</v>
      </c>
      <c r="J36" s="80">
        <v>1160</v>
      </c>
      <c r="K36" s="102">
        <v>600</v>
      </c>
      <c r="L36" s="102">
        <v>870</v>
      </c>
      <c r="M36" s="102">
        <v>837</v>
      </c>
      <c r="N36" s="143">
        <v>825</v>
      </c>
      <c r="O36" s="80">
        <v>789</v>
      </c>
      <c r="P36" s="80">
        <v>972</v>
      </c>
      <c r="Q36" s="102">
        <v>800</v>
      </c>
      <c r="R36" s="102">
        <v>1113</v>
      </c>
    </row>
    <row r="37" spans="1:18" ht="15" customHeight="1">
      <c r="A37" s="34" t="s">
        <v>56</v>
      </c>
      <c r="B37" s="187" t="s">
        <v>57</v>
      </c>
      <c r="C37" s="187"/>
      <c r="D37" s="25" t="s">
        <v>10</v>
      </c>
      <c r="E37" s="77">
        <v>111000</v>
      </c>
      <c r="F37" s="77">
        <v>119743</v>
      </c>
      <c r="G37" s="77">
        <v>111300</v>
      </c>
      <c r="H37" s="77">
        <v>120968</v>
      </c>
      <c r="I37" s="77">
        <v>111600</v>
      </c>
      <c r="J37" s="77">
        <v>116555</v>
      </c>
      <c r="K37" s="107">
        <v>112000</v>
      </c>
      <c r="L37" s="107">
        <v>116785</v>
      </c>
      <c r="M37" s="107">
        <v>116885</v>
      </c>
      <c r="N37" s="147">
        <v>117632</v>
      </c>
      <c r="O37" s="77">
        <v>116985</v>
      </c>
      <c r="P37" s="77">
        <v>118785</v>
      </c>
      <c r="Q37" s="107">
        <v>118750</v>
      </c>
      <c r="R37" s="107">
        <v>119972</v>
      </c>
    </row>
    <row r="38" spans="1:18" ht="15" customHeight="1">
      <c r="A38" s="34"/>
      <c r="B38" s="183" t="s">
        <v>13</v>
      </c>
      <c r="C38" s="183"/>
      <c r="D38" s="29"/>
      <c r="E38" s="85">
        <f t="shared" ref="E38:F38" si="24">IF(E37=0,0,(E36/E37))</f>
        <v>6.126126126126126E-3</v>
      </c>
      <c r="F38" s="85">
        <f t="shared" si="24"/>
        <v>7.9587115739542195E-3</v>
      </c>
      <c r="G38" s="85">
        <f t="shared" ref="G38" si="25">IF(G37=0,0,(G36/G37))</f>
        <v>5.8400718778077272E-3</v>
      </c>
      <c r="H38" s="85">
        <f>IF(H37=0,0,(H36/H37))</f>
        <v>8.87838105945374E-3</v>
      </c>
      <c r="I38" s="85">
        <f>IF(I37=0,0,(I36/I37))</f>
        <v>5.6451612903225803E-3</v>
      </c>
      <c r="J38" s="85">
        <f>IF(J37=0,0,(J36/J37))</f>
        <v>9.952382995152503E-3</v>
      </c>
      <c r="K38" s="85">
        <f t="shared" ref="K38:M38" si="26">IF(K37=0,0,(K36/K37))</f>
        <v>5.3571428571428572E-3</v>
      </c>
      <c r="L38" s="85">
        <f>IF(L37=0,0,(L36/L37))</f>
        <v>7.4495868476259792E-3</v>
      </c>
      <c r="M38" s="85">
        <f t="shared" si="26"/>
        <v>7.1608846301920688E-3</v>
      </c>
      <c r="N38" s="145">
        <f>IF(N37=0,0,(N36/N37))</f>
        <v>7.0133977149075084E-3</v>
      </c>
      <c r="O38" s="85">
        <f>IF(O37=0,0,(O36/O37))</f>
        <v>6.7444544172329786E-3</v>
      </c>
      <c r="P38" s="85">
        <f>IF(P37=0,0,(P36/P37))</f>
        <v>8.1828513701224896E-3</v>
      </c>
      <c r="Q38" s="85">
        <f>IF(Q37=0,0,(Q36/Q37))</f>
        <v>6.7368421052631583E-3</v>
      </c>
      <c r="R38" s="85">
        <f>IF(R37=0,0,(R36/R37))</f>
        <v>9.2771646717567432E-3</v>
      </c>
    </row>
    <row r="39" spans="1:18" ht="15" customHeight="1">
      <c r="A39" s="34" t="s">
        <v>58</v>
      </c>
      <c r="B39" s="188" t="s">
        <v>59</v>
      </c>
      <c r="C39" s="188"/>
      <c r="D39" s="43" t="s">
        <v>10</v>
      </c>
      <c r="E39" s="80">
        <v>35</v>
      </c>
      <c r="F39" s="43">
        <v>59</v>
      </c>
      <c r="G39" s="80">
        <v>30</v>
      </c>
      <c r="H39" s="80">
        <v>37</v>
      </c>
      <c r="I39" s="80">
        <v>30</v>
      </c>
      <c r="J39" s="80">
        <v>37</v>
      </c>
      <c r="K39" s="102">
        <v>20</v>
      </c>
      <c r="L39" s="102">
        <v>21</v>
      </c>
      <c r="M39" s="102">
        <v>18</v>
      </c>
      <c r="N39" s="143">
        <v>12</v>
      </c>
      <c r="O39" s="80">
        <v>18</v>
      </c>
      <c r="P39" s="80">
        <v>14</v>
      </c>
      <c r="Q39" s="102">
        <v>10</v>
      </c>
      <c r="R39" s="102">
        <v>8</v>
      </c>
    </row>
    <row r="40" spans="1:18" ht="15" customHeight="1">
      <c r="A40" s="34" t="s">
        <v>60</v>
      </c>
      <c r="B40" s="186" t="s">
        <v>61</v>
      </c>
      <c r="C40" s="186"/>
      <c r="D40" s="43" t="s">
        <v>10</v>
      </c>
      <c r="E40" s="80">
        <v>163</v>
      </c>
      <c r="F40" s="43">
        <v>163</v>
      </c>
      <c r="G40" s="80">
        <v>163</v>
      </c>
      <c r="H40" s="80">
        <v>163</v>
      </c>
      <c r="I40" s="80">
        <v>163</v>
      </c>
      <c r="J40" s="80">
        <v>163</v>
      </c>
      <c r="K40" s="102">
        <v>163</v>
      </c>
      <c r="L40" s="102">
        <v>163</v>
      </c>
      <c r="M40" s="102">
        <v>112</v>
      </c>
      <c r="N40" s="143">
        <v>112</v>
      </c>
      <c r="O40" s="80">
        <v>112</v>
      </c>
      <c r="P40" s="80">
        <v>112</v>
      </c>
      <c r="Q40" s="102">
        <v>112</v>
      </c>
      <c r="R40" s="102">
        <v>112</v>
      </c>
    </row>
    <row r="41" spans="1:18" ht="15" customHeight="1" thickBot="1">
      <c r="A41" s="44"/>
      <c r="B41" s="174" t="s">
        <v>13</v>
      </c>
      <c r="C41" s="174"/>
      <c r="D41" s="45"/>
      <c r="E41" s="84">
        <f t="shared" ref="E41:F41" si="27">IF(E40=0,0,(E39/E40))</f>
        <v>0.21472392638036811</v>
      </c>
      <c r="F41" s="84">
        <f t="shared" si="27"/>
        <v>0.3619631901840491</v>
      </c>
      <c r="G41" s="84">
        <f t="shared" ref="G41" si="28">IF(G40=0,0,(G39/G40))</f>
        <v>0.18404907975460122</v>
      </c>
      <c r="H41" s="84">
        <f>IF(H40=0,0,(H39/H40))</f>
        <v>0.22699386503067484</v>
      </c>
      <c r="I41" s="84">
        <f>IF(I40=0,0,(I39/I40))</f>
        <v>0.18404907975460122</v>
      </c>
      <c r="J41" s="84">
        <f>IF(J40=0,0,(J39/J40))</f>
        <v>0.22699386503067484</v>
      </c>
      <c r="K41" s="84">
        <f t="shared" ref="K41:M41" si="29">IF(K40=0,0,(K39/K40))</f>
        <v>0.12269938650306748</v>
      </c>
      <c r="L41" s="84">
        <f>IF(L40=0,0,(L39/L40))</f>
        <v>0.12883435582822086</v>
      </c>
      <c r="M41" s="84">
        <f t="shared" si="29"/>
        <v>0.16071428571428573</v>
      </c>
      <c r="N41" s="151">
        <f>IF(N40=0,0,(N39/N40))</f>
        <v>0.10714285714285714</v>
      </c>
      <c r="O41" s="84">
        <f>IF(O40=0,0,(O39/O40))</f>
        <v>0.16071428571428573</v>
      </c>
      <c r="P41" s="84">
        <f>IF(P40=0,0,(P39/P40))</f>
        <v>0.125</v>
      </c>
      <c r="Q41" s="84">
        <f>IF(Q40=0,0,(Q39/Q40))</f>
        <v>8.9285714285714288E-2</v>
      </c>
      <c r="R41" s="84">
        <f>IF(R40=0,0,(R39/R40))</f>
        <v>7.1428571428571425E-2</v>
      </c>
    </row>
    <row r="42" spans="1:18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104"/>
      <c r="L42" s="105"/>
      <c r="M42" s="104"/>
      <c r="N42" s="104"/>
      <c r="O42" s="32"/>
      <c r="P42" s="32"/>
      <c r="Q42" s="104"/>
      <c r="R42" s="105"/>
    </row>
    <row r="43" spans="1:18">
      <c r="A43" s="46" t="s">
        <v>64</v>
      </c>
      <c r="B43" s="200" t="s">
        <v>65</v>
      </c>
      <c r="C43" s="200"/>
      <c r="D43" s="17" t="s">
        <v>10</v>
      </c>
      <c r="E43" s="75">
        <v>120</v>
      </c>
      <c r="F43" s="75">
        <v>120</v>
      </c>
      <c r="G43" s="75">
        <v>120</v>
      </c>
      <c r="H43" s="75">
        <v>120</v>
      </c>
      <c r="I43" s="75">
        <v>120</v>
      </c>
      <c r="J43" s="75">
        <v>120</v>
      </c>
      <c r="K43" s="102">
        <v>120</v>
      </c>
      <c r="L43" s="102">
        <v>120</v>
      </c>
      <c r="M43" s="102">
        <v>120</v>
      </c>
      <c r="N43" s="143">
        <v>120</v>
      </c>
      <c r="O43" s="75">
        <v>120</v>
      </c>
      <c r="P43" s="75">
        <v>120</v>
      </c>
      <c r="Q43" s="102">
        <v>120</v>
      </c>
      <c r="R43" s="102">
        <v>120</v>
      </c>
    </row>
    <row r="44" spans="1:18" ht="15" customHeight="1">
      <c r="A44" s="47" t="s">
        <v>66</v>
      </c>
      <c r="B44" s="187" t="s">
        <v>57</v>
      </c>
      <c r="C44" s="187"/>
      <c r="D44" s="15" t="s">
        <v>10</v>
      </c>
      <c r="E44" s="74">
        <v>111000</v>
      </c>
      <c r="F44" s="74">
        <v>119743</v>
      </c>
      <c r="G44" s="74">
        <v>111300</v>
      </c>
      <c r="H44" s="74">
        <v>120958</v>
      </c>
      <c r="I44" s="74">
        <v>111600</v>
      </c>
      <c r="J44" s="74">
        <v>116555</v>
      </c>
      <c r="K44" s="98">
        <v>112000</v>
      </c>
      <c r="L44" s="98">
        <v>116785</v>
      </c>
      <c r="M44" s="98">
        <v>116885</v>
      </c>
      <c r="N44" s="140">
        <v>117632</v>
      </c>
      <c r="O44" s="74">
        <v>116985</v>
      </c>
      <c r="P44" s="74">
        <v>118785</v>
      </c>
      <c r="Q44" s="98">
        <v>118750</v>
      </c>
      <c r="R44" s="98">
        <v>119972</v>
      </c>
    </row>
    <row r="45" spans="1:18" ht="15" customHeight="1">
      <c r="A45" s="46"/>
      <c r="B45" s="183" t="s">
        <v>13</v>
      </c>
      <c r="C45" s="183"/>
      <c r="D45" s="48"/>
      <c r="E45" s="92">
        <f t="shared" ref="E45:F45" si="30">IF(E44=0,0,(E43/E44))</f>
        <v>1.0810810810810811E-3</v>
      </c>
      <c r="F45" s="92">
        <f t="shared" si="30"/>
        <v>1.0021462632471209E-3</v>
      </c>
      <c r="G45" s="92">
        <f t="shared" ref="G45" si="31">IF(G44=0,0,(G43/G44))</f>
        <v>1.0781671159029651E-3</v>
      </c>
      <c r="H45" s="92">
        <f>IF(H44=0,0,(H43/H44))</f>
        <v>9.9207989550091765E-4</v>
      </c>
      <c r="I45" s="92">
        <f>IF(I44=0,0,(I43/I44))</f>
        <v>1.0752688172043011E-3</v>
      </c>
      <c r="J45" s="92">
        <f>IF(J44=0,0,(J43/J44))</f>
        <v>1.0295568615675003E-3</v>
      </c>
      <c r="K45" s="115">
        <f t="shared" ref="K45:M45" si="32">IF(K44=0,0,(K43/K44))</f>
        <v>1.0714285714285715E-3</v>
      </c>
      <c r="L45" s="115">
        <f>IF(L44=0,0,(L43/L44))</f>
        <v>1.0275292203622041E-3</v>
      </c>
      <c r="M45" s="115">
        <f t="shared" si="32"/>
        <v>1.0266501261924114E-3</v>
      </c>
      <c r="N45" s="152">
        <f>IF(N44=0,0,(N43/N44))</f>
        <v>1.0201305767138194E-3</v>
      </c>
      <c r="O45" s="92">
        <f>IF(O44=0,0,(O43/O44))</f>
        <v>1.025772534940377E-3</v>
      </c>
      <c r="P45" s="92">
        <f>IF(P44=0,0,(P43/P44))</f>
        <v>1.0102285642126531E-3</v>
      </c>
      <c r="Q45" s="115">
        <f>IF(Q44=0,0,(Q43/Q44))</f>
        <v>1.0105263157894737E-3</v>
      </c>
      <c r="R45" s="115">
        <f>IF(R44=0,0,(R43/R44))</f>
        <v>1.0002333877904845E-3</v>
      </c>
    </row>
    <row r="46" spans="1:18">
      <c r="A46" s="46" t="s">
        <v>67</v>
      </c>
      <c r="B46" s="201" t="s">
        <v>68</v>
      </c>
      <c r="C46" s="201"/>
      <c r="D46" s="17" t="s">
        <v>10</v>
      </c>
      <c r="E46" s="75">
        <v>1000</v>
      </c>
      <c r="F46" s="75">
        <v>1500</v>
      </c>
      <c r="G46" s="75">
        <v>1000</v>
      </c>
      <c r="H46" s="75">
        <v>1500</v>
      </c>
      <c r="I46" s="75">
        <v>500</v>
      </c>
      <c r="J46" s="75">
        <v>150</v>
      </c>
      <c r="K46" s="102">
        <v>500</v>
      </c>
      <c r="L46" s="102">
        <v>150</v>
      </c>
      <c r="M46" s="102">
        <v>150</v>
      </c>
      <c r="N46" s="143">
        <v>150</v>
      </c>
      <c r="O46" s="75">
        <v>150</v>
      </c>
      <c r="P46" s="75">
        <v>150</v>
      </c>
      <c r="Q46" s="102">
        <v>20</v>
      </c>
      <c r="R46" s="102">
        <v>20</v>
      </c>
    </row>
    <row r="47" spans="1:18" ht="15" customHeight="1" thickBot="1">
      <c r="A47" s="49" t="s">
        <v>69</v>
      </c>
      <c r="B47" s="174" t="s">
        <v>13</v>
      </c>
      <c r="C47" s="174"/>
      <c r="D47" s="19"/>
      <c r="E47" s="76">
        <f t="shared" ref="E47:F47" si="33">IF(E44=0,0,(E46/E44))</f>
        <v>9.0090090090090089E-3</v>
      </c>
      <c r="F47" s="76">
        <f t="shared" si="33"/>
        <v>1.2526828290589011E-2</v>
      </c>
      <c r="G47" s="76">
        <f t="shared" ref="G47" si="34">IF(G44=0,0,(G46/G44))</f>
        <v>8.9847259658580418E-3</v>
      </c>
      <c r="H47" s="76">
        <f>IF(H44=0,0,(H46/H44))</f>
        <v>1.2400998693761472E-2</v>
      </c>
      <c r="I47" s="76">
        <f>IF(I44=0,0,(I46/I44))</f>
        <v>4.4802867383512543E-3</v>
      </c>
      <c r="J47" s="76">
        <f>IF(J44=0,0,(J46/J44))</f>
        <v>1.2869460769593755E-3</v>
      </c>
      <c r="K47" s="116">
        <f t="shared" ref="K47:M47" si="35">IF(K44=0,0,(K46/K44))</f>
        <v>4.464285714285714E-3</v>
      </c>
      <c r="L47" s="117">
        <f>IF(L44=0,0,(L46/L44))</f>
        <v>1.2844115254527552E-3</v>
      </c>
      <c r="M47" s="116">
        <f t="shared" si="35"/>
        <v>1.2833126577405142E-3</v>
      </c>
      <c r="N47" s="153">
        <f>IF(N44=0,0,(N46/N44))</f>
        <v>1.2751632208922743E-3</v>
      </c>
      <c r="O47" s="76">
        <f>IF(O44=0,0,(O46/O44))</f>
        <v>1.2822156686754713E-3</v>
      </c>
      <c r="P47" s="76">
        <f>IF(P44=0,0,(P46/P44))</f>
        <v>1.2627857052658164E-3</v>
      </c>
      <c r="Q47" s="116">
        <f>IF(Q44=0,0,(Q46/Q44))</f>
        <v>1.6842105263157895E-4</v>
      </c>
      <c r="R47" s="117">
        <f>IF(R44=0,0,(R46/R44))</f>
        <v>1.667055646317474E-4</v>
      </c>
    </row>
    <row r="48" spans="1:18" ht="15" customHeight="1" thickBot="1">
      <c r="A48" s="30" t="s">
        <v>70</v>
      </c>
      <c r="B48" s="193" t="s">
        <v>71</v>
      </c>
      <c r="C48" s="194"/>
      <c r="D48" s="32"/>
      <c r="E48" s="32"/>
      <c r="F48" s="32"/>
      <c r="G48" s="32"/>
      <c r="H48" s="32"/>
      <c r="I48" s="32"/>
      <c r="J48" s="32"/>
      <c r="K48" s="104"/>
      <c r="L48" s="105"/>
      <c r="M48" s="104"/>
      <c r="N48" s="104"/>
      <c r="O48" s="32"/>
      <c r="P48" s="32"/>
      <c r="Q48" s="104"/>
      <c r="R48" s="105"/>
    </row>
    <row r="49" spans="1:18" ht="15" customHeight="1">
      <c r="A49" s="50" t="s">
        <v>72</v>
      </c>
      <c r="B49" s="195" t="s">
        <v>73</v>
      </c>
      <c r="C49" s="195"/>
      <c r="D49" s="38" t="s">
        <v>10</v>
      </c>
      <c r="E49" s="79">
        <v>146400</v>
      </c>
      <c r="F49" s="79">
        <v>163764</v>
      </c>
      <c r="G49" s="79">
        <v>146600</v>
      </c>
      <c r="H49" s="79">
        <v>146500</v>
      </c>
      <c r="I49" s="79">
        <v>146800</v>
      </c>
      <c r="J49" s="79">
        <v>147201</v>
      </c>
      <c r="K49" s="118">
        <v>147000</v>
      </c>
      <c r="L49" s="118">
        <v>147201</v>
      </c>
      <c r="M49" s="118">
        <v>152109</v>
      </c>
      <c r="N49" s="154">
        <v>147201</v>
      </c>
      <c r="O49" s="79">
        <v>147201</v>
      </c>
      <c r="P49" s="79">
        <v>147201</v>
      </c>
      <c r="Q49" s="118">
        <v>147201</v>
      </c>
      <c r="R49" s="118">
        <v>147201</v>
      </c>
    </row>
    <row r="50" spans="1:18" ht="15" customHeight="1">
      <c r="A50" s="51" t="s">
        <v>74</v>
      </c>
      <c r="B50" s="196" t="s">
        <v>75</v>
      </c>
      <c r="C50" s="197"/>
      <c r="D50" s="52" t="s">
        <v>10</v>
      </c>
      <c r="E50" s="81">
        <v>227841</v>
      </c>
      <c r="F50" s="81">
        <v>227841</v>
      </c>
      <c r="G50" s="81">
        <v>227841</v>
      </c>
      <c r="H50" s="81">
        <v>217083</v>
      </c>
      <c r="I50" s="81">
        <v>227841</v>
      </c>
      <c r="J50" s="81">
        <v>212618</v>
      </c>
      <c r="K50" s="119">
        <v>227841</v>
      </c>
      <c r="L50" s="119">
        <v>214524</v>
      </c>
      <c r="M50" s="119">
        <v>214314</v>
      </c>
      <c r="N50" s="155">
        <v>214314</v>
      </c>
      <c r="O50" s="81">
        <v>214314</v>
      </c>
      <c r="P50" s="81">
        <v>214314</v>
      </c>
      <c r="Q50" s="119">
        <v>214314</v>
      </c>
      <c r="R50" s="119">
        <v>214314</v>
      </c>
    </row>
    <row r="51" spans="1:18" ht="15" customHeight="1" thickBot="1">
      <c r="A51" s="53"/>
      <c r="B51" s="198" t="s">
        <v>13</v>
      </c>
      <c r="C51" s="198"/>
      <c r="D51" s="45"/>
      <c r="E51" s="84">
        <f t="shared" ref="E51:F51" si="36">IF(E50=0,0,(E49/E50))</f>
        <v>0.64255335957970694</v>
      </c>
      <c r="F51" s="84">
        <f t="shared" si="36"/>
        <v>0.71876440149051313</v>
      </c>
      <c r="G51" s="84">
        <f t="shared" ref="G51" si="37">IF(G50=0,0,(G49/G50))</f>
        <v>0.6434311647157448</v>
      </c>
      <c r="H51" s="84">
        <f>IF(H50=0,0,(H49/H50))</f>
        <v>0.67485708231413788</v>
      </c>
      <c r="I51" s="84">
        <f>IF(I50=0,0,(I49/I50))</f>
        <v>0.64430896985178265</v>
      </c>
      <c r="J51" s="84">
        <f>IF(J50=0,0,(J49/J50))</f>
        <v>0.69232614360025957</v>
      </c>
      <c r="K51" s="120">
        <f t="shared" ref="K51:M51" si="38">IF(K50=0,0,(K49/K50))</f>
        <v>0.6451867749878204</v>
      </c>
      <c r="L51" s="120">
        <f>IF(L50=0,0,(L49/L50))</f>
        <v>0.68617497342954636</v>
      </c>
      <c r="M51" s="120">
        <f t="shared" si="38"/>
        <v>0.70974831322265464</v>
      </c>
      <c r="N51" s="156">
        <f>IF(N50=0,0,(N49/N50))</f>
        <v>0.68684733615162796</v>
      </c>
      <c r="O51" s="84">
        <f>IF(O50=0,0,(O49/O50))</f>
        <v>0.68684733615162796</v>
      </c>
      <c r="P51" s="84">
        <f>IF(P50=0,0,(P49/P50))</f>
        <v>0.68684733615162796</v>
      </c>
      <c r="Q51" s="120">
        <f>IF(Q50=0,0,(Q49/Q50))</f>
        <v>0.68684733615162796</v>
      </c>
      <c r="R51" s="120">
        <f>IF(R50=0,0,(R49/R50))</f>
        <v>0.68684733615162796</v>
      </c>
    </row>
    <row r="52" spans="1:18" ht="15" customHeight="1" thickBot="1">
      <c r="A52" s="54" t="s">
        <v>76</v>
      </c>
      <c r="B52" s="189" t="s">
        <v>77</v>
      </c>
      <c r="C52" s="190"/>
      <c r="D52" s="40"/>
      <c r="E52" s="40"/>
      <c r="F52" s="40"/>
      <c r="G52" s="40"/>
      <c r="H52" s="40"/>
      <c r="I52" s="40"/>
      <c r="J52" s="40"/>
      <c r="K52" s="113"/>
      <c r="L52" s="114"/>
      <c r="M52" s="113"/>
      <c r="N52" s="113"/>
      <c r="O52" s="40"/>
      <c r="P52" s="40"/>
      <c r="Q52" s="113"/>
      <c r="R52" s="114"/>
    </row>
    <row r="53" spans="1:18">
      <c r="A53" s="34" t="s">
        <v>78</v>
      </c>
      <c r="B53" s="191" t="s">
        <v>79</v>
      </c>
      <c r="C53" s="199"/>
      <c r="D53" s="38" t="s">
        <v>10</v>
      </c>
      <c r="E53" s="79">
        <v>85</v>
      </c>
      <c r="F53" s="79">
        <v>93</v>
      </c>
      <c r="G53" s="79">
        <v>85</v>
      </c>
      <c r="H53" s="79">
        <v>72</v>
      </c>
      <c r="I53" s="79">
        <v>90</v>
      </c>
      <c r="J53" s="79">
        <v>140</v>
      </c>
      <c r="K53" s="102">
        <v>95</v>
      </c>
      <c r="L53" s="102">
        <v>139</v>
      </c>
      <c r="M53" s="102">
        <v>148</v>
      </c>
      <c r="N53" s="143">
        <v>144</v>
      </c>
      <c r="O53" s="79">
        <v>148</v>
      </c>
      <c r="P53" s="79">
        <v>71</v>
      </c>
      <c r="Q53" s="102">
        <v>146</v>
      </c>
      <c r="R53" s="102">
        <v>68</v>
      </c>
    </row>
    <row r="54" spans="1:18" ht="15" customHeight="1">
      <c r="A54" s="33" t="s">
        <v>80</v>
      </c>
      <c r="B54" s="196" t="s">
        <v>81</v>
      </c>
      <c r="C54" s="197"/>
      <c r="D54" s="52" t="s">
        <v>10</v>
      </c>
      <c r="E54" s="81">
        <v>140</v>
      </c>
      <c r="F54" s="81">
        <v>142</v>
      </c>
      <c r="G54" s="81">
        <v>140</v>
      </c>
      <c r="H54" s="81">
        <v>138</v>
      </c>
      <c r="I54" s="81">
        <v>140</v>
      </c>
      <c r="J54" s="81">
        <v>142</v>
      </c>
      <c r="K54" s="103">
        <v>140</v>
      </c>
      <c r="L54" s="103">
        <v>148</v>
      </c>
      <c r="M54" s="103">
        <v>150</v>
      </c>
      <c r="N54" s="144">
        <v>148</v>
      </c>
      <c r="O54" s="81">
        <v>150</v>
      </c>
      <c r="P54" s="81">
        <v>71</v>
      </c>
      <c r="Q54" s="103">
        <v>148</v>
      </c>
      <c r="R54" s="103">
        <v>68</v>
      </c>
    </row>
    <row r="55" spans="1:18" ht="15" customHeight="1">
      <c r="A55" s="34"/>
      <c r="B55" s="202" t="s">
        <v>13</v>
      </c>
      <c r="C55" s="202"/>
      <c r="D55" s="29"/>
      <c r="E55" s="93">
        <f t="shared" ref="E55:F55" si="39">IF(E54=0,0,(E53/E54))</f>
        <v>0.6071428571428571</v>
      </c>
      <c r="F55" s="93">
        <f t="shared" si="39"/>
        <v>0.65492957746478875</v>
      </c>
      <c r="G55" s="93">
        <f t="shared" ref="G55" si="40">IF(G54=0,0,(G53/G54))</f>
        <v>0.6071428571428571</v>
      </c>
      <c r="H55" s="93">
        <f>IF(H54=0,0,(H53/H54))</f>
        <v>0.52173913043478259</v>
      </c>
      <c r="I55" s="93">
        <f>IF(I54=0,0,(I53/I54))</f>
        <v>0.6428571428571429</v>
      </c>
      <c r="J55" s="93">
        <f>IF(J54=0,0,(J53/J54))</f>
        <v>0.9859154929577465</v>
      </c>
      <c r="K55" s="93">
        <f t="shared" ref="K55:M55" si="41">IF(K54=0,0,(K53/K54))</f>
        <v>0.6785714285714286</v>
      </c>
      <c r="L55" s="93">
        <f>IF(L54=0,0,(L53/L54))</f>
        <v>0.93918918918918914</v>
      </c>
      <c r="M55" s="93">
        <f t="shared" si="41"/>
        <v>0.98666666666666669</v>
      </c>
      <c r="N55" s="157">
        <f>IF(N54=0,0,(N53/N54))</f>
        <v>0.97297297297297303</v>
      </c>
      <c r="O55" s="93">
        <f>IF(O54=0,0,(O53/O54))</f>
        <v>0.98666666666666669</v>
      </c>
      <c r="P55" s="93">
        <f>IF(P54=0,0,(P53/P54))</f>
        <v>1</v>
      </c>
      <c r="Q55" s="93">
        <f>IF(Q54=0,0,(Q53/Q54))</f>
        <v>0.98648648648648651</v>
      </c>
      <c r="R55" s="93">
        <f>IF(R54=0,0,(R53/R54))</f>
        <v>1</v>
      </c>
    </row>
    <row r="56" spans="1:18" ht="15" customHeight="1">
      <c r="A56" s="34" t="s">
        <v>82</v>
      </c>
      <c r="B56" s="192" t="s">
        <v>83</v>
      </c>
      <c r="C56" s="187"/>
      <c r="D56" s="25" t="s">
        <v>38</v>
      </c>
      <c r="E56" s="77">
        <v>6100000</v>
      </c>
      <c r="F56" s="77">
        <v>8264939</v>
      </c>
      <c r="G56" s="77">
        <v>6150000</v>
      </c>
      <c r="H56" s="77">
        <v>9751301</v>
      </c>
      <c r="I56" s="77">
        <v>6200000</v>
      </c>
      <c r="J56" s="77">
        <v>9424574</v>
      </c>
      <c r="K56" s="102">
        <v>6250000</v>
      </c>
      <c r="L56" s="102">
        <v>11971216</v>
      </c>
      <c r="M56" s="102">
        <v>12050000</v>
      </c>
      <c r="N56" s="143">
        <v>10866902</v>
      </c>
      <c r="O56" s="77">
        <v>13550000</v>
      </c>
      <c r="P56" s="77">
        <v>9170000</v>
      </c>
      <c r="Q56" s="102">
        <v>11500000</v>
      </c>
      <c r="R56" s="102">
        <v>8276649</v>
      </c>
    </row>
    <row r="57" spans="1:18" ht="15" customHeight="1">
      <c r="A57" s="34" t="s">
        <v>84</v>
      </c>
      <c r="B57" s="192" t="s">
        <v>85</v>
      </c>
      <c r="C57" s="187"/>
      <c r="D57" s="25" t="s">
        <v>38</v>
      </c>
      <c r="E57" s="77">
        <v>16097</v>
      </c>
      <c r="F57" s="77">
        <v>16097000</v>
      </c>
      <c r="G57" s="77">
        <v>16097</v>
      </c>
      <c r="H57" s="77">
        <v>16097000</v>
      </c>
      <c r="I57" s="77">
        <v>16097</v>
      </c>
      <c r="J57" s="77">
        <v>16097000</v>
      </c>
      <c r="K57" s="102">
        <v>16097</v>
      </c>
      <c r="L57" s="102">
        <v>16097000</v>
      </c>
      <c r="M57" s="102">
        <v>17097500</v>
      </c>
      <c r="N57" s="143">
        <v>19097500</v>
      </c>
      <c r="O57" s="77">
        <v>19097500</v>
      </c>
      <c r="P57" s="77">
        <v>16097000</v>
      </c>
      <c r="Q57" s="102">
        <v>19097500</v>
      </c>
      <c r="R57" s="102">
        <v>19097500</v>
      </c>
    </row>
    <row r="58" spans="1:18" ht="15" customHeight="1" thickBot="1">
      <c r="A58" s="55"/>
      <c r="B58" s="198" t="s">
        <v>13</v>
      </c>
      <c r="C58" s="198"/>
      <c r="D58" s="56"/>
      <c r="E58" s="94">
        <f t="shared" ref="E58:F58" si="42">IF(E57=0,0,(E56/E57))</f>
        <v>378.95259986332854</v>
      </c>
      <c r="F58" s="94">
        <f t="shared" si="42"/>
        <v>0.51344592160029823</v>
      </c>
      <c r="G58" s="94">
        <f t="shared" ref="G58" si="43">IF(G57=0,0,(G56/G57))</f>
        <v>382.05876871466734</v>
      </c>
      <c r="H58" s="94">
        <f>IF(H57=0,0,(H56/H57))</f>
        <v>0.60578374852456984</v>
      </c>
      <c r="I58" s="94">
        <f>IF(I57=0,0,(I56/I57))</f>
        <v>385.16493756600607</v>
      </c>
      <c r="J58" s="94">
        <f>IF(J57=0,0,(J56/J57))</f>
        <v>0.58548636391874265</v>
      </c>
      <c r="K58" s="94">
        <f t="shared" ref="K58:M58" si="44">IF(K57=0,0,(K56/K57))</f>
        <v>388.27110641734487</v>
      </c>
      <c r="L58" s="94">
        <f>IF(L57=0,0,(L56/L57))</f>
        <v>0.74369236503696345</v>
      </c>
      <c r="M58" s="94">
        <f t="shared" si="44"/>
        <v>0.70478140078958917</v>
      </c>
      <c r="N58" s="158">
        <f>IF(N57=0,0,(N56/N57))</f>
        <v>0.56902222804031943</v>
      </c>
      <c r="O58" s="94">
        <f>IF(O57=0,0,(O56/O57))</f>
        <v>0.70951695248069124</v>
      </c>
      <c r="P58" s="94">
        <f>IF(P57=0,0,(P56/P57))</f>
        <v>0.56967136733552837</v>
      </c>
      <c r="Q58" s="94">
        <f>IF(Q57=0,0,(Q56/Q57))</f>
        <v>0.60217305930095566</v>
      </c>
      <c r="R58" s="94">
        <f>IF(R57=0,0,(R56/R57))</f>
        <v>0.43338913470349522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104"/>
      <c r="L59" s="105"/>
      <c r="M59" s="104"/>
      <c r="N59" s="104"/>
      <c r="O59" s="32"/>
      <c r="P59" s="32"/>
      <c r="Q59" s="104"/>
      <c r="R59" s="105"/>
    </row>
    <row r="60" spans="1:18" ht="15" customHeight="1">
      <c r="A60" s="51" t="s">
        <v>88</v>
      </c>
      <c r="B60" s="191" t="s">
        <v>89</v>
      </c>
      <c r="C60" s="191"/>
      <c r="D60" s="52" t="s">
        <v>10</v>
      </c>
      <c r="E60" s="81">
        <v>4</v>
      </c>
      <c r="F60" s="81">
        <v>8</v>
      </c>
      <c r="G60" s="81">
        <v>4</v>
      </c>
      <c r="H60" s="81">
        <v>7</v>
      </c>
      <c r="I60" s="81">
        <v>4</v>
      </c>
      <c r="J60" s="81">
        <v>8</v>
      </c>
      <c r="K60" s="119">
        <v>4</v>
      </c>
      <c r="L60" s="119">
        <v>11</v>
      </c>
      <c r="M60" s="119">
        <v>8</v>
      </c>
      <c r="N60" s="155">
        <v>7</v>
      </c>
      <c r="O60" s="81">
        <v>8</v>
      </c>
      <c r="P60" s="81">
        <v>9</v>
      </c>
      <c r="Q60" s="119">
        <v>10</v>
      </c>
      <c r="R60" s="119">
        <v>9</v>
      </c>
    </row>
    <row r="61" spans="1:18" ht="15" customHeight="1">
      <c r="A61" s="50" t="s">
        <v>90</v>
      </c>
      <c r="B61" s="187" t="s">
        <v>91</v>
      </c>
      <c r="C61" s="187"/>
      <c r="D61" s="57" t="s">
        <v>10</v>
      </c>
      <c r="E61" s="82">
        <v>50800</v>
      </c>
      <c r="F61" s="82">
        <v>54588</v>
      </c>
      <c r="G61" s="82">
        <v>50900</v>
      </c>
      <c r="H61" s="82">
        <v>55035</v>
      </c>
      <c r="I61" s="82">
        <v>51000</v>
      </c>
      <c r="J61" s="82">
        <v>51017</v>
      </c>
      <c r="K61" s="102">
        <v>51100</v>
      </c>
      <c r="L61" s="102">
        <v>51264</v>
      </c>
      <c r="M61" s="102">
        <v>51300</v>
      </c>
      <c r="N61" s="143">
        <v>51396</v>
      </c>
      <c r="O61" s="82">
        <v>51350</v>
      </c>
      <c r="P61" s="82">
        <v>52008</v>
      </c>
      <c r="Q61" s="102">
        <v>52000</v>
      </c>
      <c r="R61" s="102">
        <v>52440</v>
      </c>
    </row>
    <row r="62" spans="1:18" ht="15" customHeight="1">
      <c r="A62" s="50"/>
      <c r="B62" s="202" t="s">
        <v>13</v>
      </c>
      <c r="C62" s="202"/>
      <c r="D62" s="28"/>
      <c r="E62" s="83">
        <f>IF(E61=0,0,(E60/E61))</f>
        <v>7.8740157480314957E-5</v>
      </c>
      <c r="F62" s="83">
        <f t="shared" ref="F62" si="45">IF(F61=0,0,(F60/F61))</f>
        <v>1.4655235582911996E-4</v>
      </c>
      <c r="G62" s="83">
        <f t="shared" ref="G62" si="46">IF(G61=0,0,(G60/G61))</f>
        <v>7.858546168958742E-5</v>
      </c>
      <c r="H62" s="83">
        <f>IF(H61=0,0,(H60/H61))</f>
        <v>1.2719178704460798E-4</v>
      </c>
      <c r="I62" s="83">
        <f>IF(I61=0,0,(I60/I61))</f>
        <v>7.843137254901961E-5</v>
      </c>
      <c r="J62" s="83">
        <f>IF(J61=0,0,(J60/J61))</f>
        <v>1.5681047493972599E-4</v>
      </c>
      <c r="K62" s="85">
        <f t="shared" ref="K62:M62" si="47">IF(K61=0,0,(K60/K61))</f>
        <v>7.8277886497064581E-5</v>
      </c>
      <c r="L62" s="85">
        <f>IF(L61=0,0,(L60/L61))</f>
        <v>2.1457553058676655E-4</v>
      </c>
      <c r="M62" s="85">
        <f t="shared" si="47"/>
        <v>1.5594541910331385E-4</v>
      </c>
      <c r="N62" s="145">
        <f>IF(N61=0,0,(N60/N61))</f>
        <v>1.3619736944509299E-4</v>
      </c>
      <c r="O62" s="83">
        <f>IF(O61=0,0,(O60/O61))</f>
        <v>1.557935735150925E-4</v>
      </c>
      <c r="P62" s="83">
        <f>IF(P61=0,0,(P60/P61))</f>
        <v>1.7305029995385326E-4</v>
      </c>
      <c r="Q62" s="85">
        <f>IF(Q61=0,0,(Q60/Q61))</f>
        <v>1.9230769230769231E-4</v>
      </c>
      <c r="R62" s="85">
        <f>IF(R61=0,0,(R60/R61))</f>
        <v>1.7162471395881006E-4</v>
      </c>
    </row>
    <row r="63" spans="1:18" ht="15" customHeight="1">
      <c r="A63" s="50" t="s">
        <v>92</v>
      </c>
      <c r="B63" s="187" t="s">
        <v>93</v>
      </c>
      <c r="C63" s="187"/>
      <c r="D63" s="57" t="s">
        <v>10</v>
      </c>
      <c r="E63" s="82">
        <v>10</v>
      </c>
      <c r="F63" s="82">
        <v>23</v>
      </c>
      <c r="G63" s="82">
        <v>10</v>
      </c>
      <c r="H63" s="82">
        <v>31</v>
      </c>
      <c r="I63" s="82">
        <v>10</v>
      </c>
      <c r="J63" s="82">
        <v>30</v>
      </c>
      <c r="K63" s="102">
        <v>10</v>
      </c>
      <c r="L63" s="102">
        <v>24</v>
      </c>
      <c r="M63" s="102">
        <v>22</v>
      </c>
      <c r="N63" s="143">
        <v>28</v>
      </c>
      <c r="O63" s="82">
        <v>20</v>
      </c>
      <c r="P63" s="82">
        <v>26</v>
      </c>
      <c r="Q63" s="102">
        <v>20</v>
      </c>
      <c r="R63" s="102">
        <v>15</v>
      </c>
    </row>
    <row r="64" spans="1:18" ht="15" customHeight="1">
      <c r="A64" s="50" t="s">
        <v>94</v>
      </c>
      <c r="B64" s="192" t="s">
        <v>95</v>
      </c>
      <c r="C64" s="192"/>
      <c r="D64" s="38" t="s">
        <v>49</v>
      </c>
      <c r="E64" s="79">
        <v>440</v>
      </c>
      <c r="F64" s="38">
        <v>440</v>
      </c>
      <c r="G64" s="79">
        <v>440440</v>
      </c>
      <c r="H64" s="79">
        <v>440</v>
      </c>
      <c r="I64" s="79">
        <v>440</v>
      </c>
      <c r="J64" s="79">
        <v>440</v>
      </c>
      <c r="K64" s="102">
        <v>440</v>
      </c>
      <c r="L64" s="102">
        <v>440</v>
      </c>
      <c r="M64" s="102">
        <v>440</v>
      </c>
      <c r="N64" s="143">
        <v>440</v>
      </c>
      <c r="O64" s="79">
        <v>440</v>
      </c>
      <c r="P64" s="79">
        <v>440</v>
      </c>
      <c r="Q64" s="102">
        <v>440</v>
      </c>
      <c r="R64" s="102">
        <v>440</v>
      </c>
    </row>
    <row r="65" spans="1:18" ht="15" customHeight="1" thickBot="1">
      <c r="A65" s="53"/>
      <c r="B65" s="198" t="s">
        <v>13</v>
      </c>
      <c r="C65" s="198"/>
      <c r="D65" s="45"/>
      <c r="E65" s="84">
        <f t="shared" ref="E65:F65" si="48">IF(E64=0,0,(E63/E64))</f>
        <v>2.2727272727272728E-2</v>
      </c>
      <c r="F65" s="84">
        <f t="shared" si="48"/>
        <v>5.2272727272727269E-2</v>
      </c>
      <c r="G65" s="84">
        <f t="shared" ref="G65" si="49">IF(G64=0,0,(G63/G64))</f>
        <v>2.2704568159113613E-5</v>
      </c>
      <c r="H65" s="84">
        <f>IF(H64=0,0,(H63/H64))</f>
        <v>7.045454545454545E-2</v>
      </c>
      <c r="I65" s="84">
        <f>IF(I64=0,0,(I63/I64))</f>
        <v>2.2727272727272728E-2</v>
      </c>
      <c r="J65" s="84">
        <f>IF(J64=0,0,(J63/J64))</f>
        <v>6.8181818181818177E-2</v>
      </c>
      <c r="K65" s="84">
        <f t="shared" ref="K65:M65" si="50">IF(K64=0,0,(K63/K64))</f>
        <v>2.2727272727272728E-2</v>
      </c>
      <c r="L65" s="84">
        <f>IF(L64=0,0,(L63/L64))</f>
        <v>5.4545454545454543E-2</v>
      </c>
      <c r="M65" s="84">
        <f t="shared" si="50"/>
        <v>0.05</v>
      </c>
      <c r="N65" s="151">
        <f>IF(N64=0,0,(N63/N64))</f>
        <v>6.363636363636363E-2</v>
      </c>
      <c r="O65" s="84">
        <f>IF(O64=0,0,(O63/O64))</f>
        <v>4.5454545454545456E-2</v>
      </c>
      <c r="P65" s="84">
        <f>IF(P64=0,0,(P63/P64))</f>
        <v>5.909090909090909E-2</v>
      </c>
      <c r="Q65" s="84">
        <f>IF(Q64=0,0,(Q63/Q64))</f>
        <v>4.5454545454545456E-2</v>
      </c>
      <c r="R65" s="84">
        <f>IF(R64=0,0,(R63/R64))</f>
        <v>3.4090909090909088E-2</v>
      </c>
    </row>
    <row r="66" spans="1:18" ht="15" customHeight="1" thickBot="1">
      <c r="A66" s="54" t="s">
        <v>96</v>
      </c>
      <c r="B66" s="189" t="s">
        <v>97</v>
      </c>
      <c r="C66" s="190"/>
      <c r="D66" s="40"/>
      <c r="E66" s="40"/>
      <c r="F66" s="40"/>
      <c r="G66" s="40"/>
      <c r="H66" s="40"/>
      <c r="I66" s="40"/>
      <c r="J66" s="40"/>
      <c r="K66" s="113"/>
      <c r="L66" s="114"/>
      <c r="M66" s="113"/>
      <c r="N66" s="113"/>
      <c r="O66" s="40"/>
      <c r="P66" s="40"/>
      <c r="Q66" s="113"/>
      <c r="R66" s="114"/>
    </row>
    <row r="67" spans="1:18" ht="15" customHeight="1">
      <c r="A67" s="50" t="s">
        <v>98</v>
      </c>
      <c r="B67" s="195" t="s">
        <v>99</v>
      </c>
      <c r="C67" s="195"/>
      <c r="D67" s="38" t="s">
        <v>100</v>
      </c>
      <c r="E67" s="79">
        <v>0</v>
      </c>
      <c r="F67" s="79">
        <v>0</v>
      </c>
      <c r="G67" s="79">
        <v>0</v>
      </c>
      <c r="H67" s="79">
        <v>0</v>
      </c>
      <c r="I67" s="79">
        <v>0</v>
      </c>
      <c r="J67" s="79">
        <v>0</v>
      </c>
      <c r="K67" s="102">
        <v>0</v>
      </c>
      <c r="L67" s="102">
        <v>0</v>
      </c>
      <c r="M67" s="102">
        <v>0</v>
      </c>
      <c r="N67" s="143">
        <v>0</v>
      </c>
      <c r="O67" s="79">
        <v>0</v>
      </c>
      <c r="P67" s="79">
        <v>0</v>
      </c>
      <c r="Q67" s="102">
        <v>0</v>
      </c>
      <c r="R67" s="102">
        <v>0</v>
      </c>
    </row>
    <row r="68" spans="1:18" ht="15" customHeight="1">
      <c r="A68" s="51" t="s">
        <v>101</v>
      </c>
      <c r="B68" s="196" t="s">
        <v>102</v>
      </c>
      <c r="C68" s="197"/>
      <c r="D68" s="52" t="s">
        <v>100</v>
      </c>
      <c r="E68" s="81">
        <v>6552000</v>
      </c>
      <c r="F68" s="81">
        <v>6552000</v>
      </c>
      <c r="G68" s="81">
        <v>6552000</v>
      </c>
      <c r="H68" s="81">
        <v>6552000</v>
      </c>
      <c r="I68" s="81">
        <v>6552000</v>
      </c>
      <c r="J68" s="81">
        <v>6552000</v>
      </c>
      <c r="K68" s="106">
        <v>6552000</v>
      </c>
      <c r="L68" s="106">
        <v>6552000</v>
      </c>
      <c r="M68" s="106">
        <v>6552000</v>
      </c>
      <c r="N68" s="146">
        <v>6552000</v>
      </c>
      <c r="O68" s="81">
        <v>6552000</v>
      </c>
      <c r="P68" s="81">
        <v>6552000</v>
      </c>
      <c r="Q68" s="106">
        <v>116519863</v>
      </c>
      <c r="R68" s="106">
        <v>116519863</v>
      </c>
    </row>
    <row r="69" spans="1:18" ht="15" customHeight="1" thickBot="1">
      <c r="A69" s="53"/>
      <c r="B69" s="198" t="s">
        <v>13</v>
      </c>
      <c r="C69" s="198"/>
      <c r="D69" s="45"/>
      <c r="E69" s="84">
        <f t="shared" ref="E69:F69" si="51">IF(E68=0,0,(E67/E68))</f>
        <v>0</v>
      </c>
      <c r="F69" s="84">
        <f t="shared" si="51"/>
        <v>0</v>
      </c>
      <c r="G69" s="84">
        <f t="shared" ref="G69:H69" si="52">IF(G68=0,0,(G67/G68))</f>
        <v>0</v>
      </c>
      <c r="H69" s="84">
        <f t="shared" si="52"/>
        <v>0</v>
      </c>
      <c r="I69" s="84">
        <f>IF(I68=0,0,(I67/I68))</f>
        <v>0</v>
      </c>
      <c r="J69" s="84">
        <f>IF(J68=0,0,(J67/J68))</f>
        <v>0</v>
      </c>
      <c r="K69" s="84">
        <f t="shared" ref="K69:M69" si="53">IF(K68=0,0,(K67/K68))</f>
        <v>0</v>
      </c>
      <c r="L69" s="84">
        <f>IF(L68=0,0,(L67/L68))</f>
        <v>0</v>
      </c>
      <c r="M69" s="84">
        <f t="shared" si="53"/>
        <v>0</v>
      </c>
      <c r="N69" s="151">
        <f>IF(N68=0,0,(N67/N68))</f>
        <v>0</v>
      </c>
      <c r="O69" s="84">
        <f>IF(O68=0,0,(O67/O68))</f>
        <v>0</v>
      </c>
      <c r="P69" s="84">
        <f>IF(P68=0,0,(P67/P68))</f>
        <v>0</v>
      </c>
      <c r="Q69" s="84">
        <f>IF(Q68=0,0,(Q67/Q68))</f>
        <v>0</v>
      </c>
      <c r="R69" s="84">
        <f>IF(R68=0,0,(R67/R68))</f>
        <v>0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104"/>
      <c r="L70" s="105"/>
      <c r="M70" s="104"/>
      <c r="N70" s="104"/>
      <c r="O70" s="32"/>
      <c r="P70" s="32"/>
      <c r="Q70" s="104"/>
      <c r="R70" s="105"/>
    </row>
    <row r="71" spans="1:18" ht="15" customHeight="1">
      <c r="A71" s="26" t="s">
        <v>105</v>
      </c>
      <c r="B71" s="191" t="s">
        <v>106</v>
      </c>
      <c r="C71" s="191"/>
      <c r="D71" s="52" t="s">
        <v>10</v>
      </c>
      <c r="E71" s="81">
        <v>474</v>
      </c>
      <c r="F71" s="81">
        <v>462</v>
      </c>
      <c r="G71" s="81">
        <v>474</v>
      </c>
      <c r="H71" s="81">
        <v>460</v>
      </c>
      <c r="I71" s="81">
        <v>474</v>
      </c>
      <c r="J71" s="81">
        <v>450</v>
      </c>
      <c r="K71" s="106">
        <v>474</v>
      </c>
      <c r="L71" s="121">
        <v>466</v>
      </c>
      <c r="M71" s="106">
        <v>458</v>
      </c>
      <c r="N71" s="159">
        <v>448</v>
      </c>
      <c r="O71" s="81">
        <v>448</v>
      </c>
      <c r="P71" s="81">
        <v>449</v>
      </c>
      <c r="Q71" s="106">
        <v>450</v>
      </c>
      <c r="R71" s="121">
        <v>440</v>
      </c>
    </row>
    <row r="72" spans="1:18" ht="15" customHeight="1">
      <c r="A72" s="24" t="s">
        <v>107</v>
      </c>
      <c r="B72" s="187" t="s">
        <v>57</v>
      </c>
      <c r="C72" s="187"/>
      <c r="D72" s="38" t="s">
        <v>10</v>
      </c>
      <c r="E72" s="79">
        <v>111000</v>
      </c>
      <c r="F72" s="79">
        <v>119743</v>
      </c>
      <c r="G72" s="79">
        <v>111300</v>
      </c>
      <c r="H72" s="79">
        <v>120968</v>
      </c>
      <c r="I72" s="79">
        <v>111600</v>
      </c>
      <c r="J72" s="79">
        <v>116555</v>
      </c>
      <c r="K72" s="107">
        <v>112000</v>
      </c>
      <c r="L72" s="107">
        <v>116785</v>
      </c>
      <c r="M72" s="107">
        <v>116885</v>
      </c>
      <c r="N72" s="147">
        <v>117632</v>
      </c>
      <c r="O72" s="79">
        <v>116985</v>
      </c>
      <c r="P72" s="79">
        <v>118785</v>
      </c>
      <c r="Q72" s="107">
        <v>118750</v>
      </c>
      <c r="R72" s="107">
        <v>119972</v>
      </c>
    </row>
    <row r="73" spans="1:18" ht="15" customHeight="1">
      <c r="A73" s="24"/>
      <c r="B73" s="185" t="s">
        <v>13</v>
      </c>
      <c r="C73" s="185"/>
      <c r="D73" s="29"/>
      <c r="E73" s="85">
        <f t="shared" ref="E73:F73" si="54">IF(E72=0,0,(E71/E72))</f>
        <v>4.2702702702702702E-3</v>
      </c>
      <c r="F73" s="85">
        <f t="shared" si="54"/>
        <v>3.8582631135014155E-3</v>
      </c>
      <c r="G73" s="85">
        <f t="shared" ref="G73" si="55">IF(G72=0,0,(G71/G72))</f>
        <v>4.2587601078167116E-3</v>
      </c>
      <c r="H73" s="85">
        <f>IF(H72=0,0,(H71/H72))</f>
        <v>3.8026585543284174E-3</v>
      </c>
      <c r="I73" s="85">
        <f>IF(I72=0,0,(I71/I72))</f>
        <v>4.2473118279569896E-3</v>
      </c>
      <c r="J73" s="85">
        <f>IF(J72=0,0,(J71/J72))</f>
        <v>3.8608382308781262E-3</v>
      </c>
      <c r="K73" s="83">
        <f t="shared" ref="K73:M73" si="56">IF(K72=0,0,(K71/K72))</f>
        <v>4.2321428571428571E-3</v>
      </c>
      <c r="L73" s="83">
        <f>IF(L72=0,0,(L71/L72))</f>
        <v>3.9902384724065593E-3</v>
      </c>
      <c r="M73" s="83">
        <f t="shared" si="56"/>
        <v>3.9183813149677033E-3</v>
      </c>
      <c r="N73" s="160">
        <f>IF(N72=0,0,(N71/N72))</f>
        <v>3.8084874863982591E-3</v>
      </c>
      <c r="O73" s="85">
        <f>IF(O72=0,0,(O71/O72))</f>
        <v>3.8295507971107408E-3</v>
      </c>
      <c r="P73" s="85">
        <f>IF(P72=0,0,(P71/P72))</f>
        <v>3.7799385444290106E-3</v>
      </c>
      <c r="Q73" s="83">
        <f>IF(Q72=0,0,(Q71/Q72))</f>
        <v>3.7894736842105261E-3</v>
      </c>
      <c r="R73" s="83">
        <f>IF(R72=0,0,(R71/R72))</f>
        <v>3.6675224218984431E-3</v>
      </c>
    </row>
    <row r="74" spans="1:18" ht="15" customHeight="1">
      <c r="A74" s="24" t="s">
        <v>108</v>
      </c>
      <c r="B74" s="192" t="s">
        <v>109</v>
      </c>
      <c r="C74" s="192"/>
      <c r="D74" s="38" t="s">
        <v>10</v>
      </c>
      <c r="E74" s="79">
        <v>112</v>
      </c>
      <c r="F74" s="79">
        <v>112</v>
      </c>
      <c r="G74" s="79">
        <v>112</v>
      </c>
      <c r="H74" s="79">
        <v>110</v>
      </c>
      <c r="I74" s="79">
        <v>112</v>
      </c>
      <c r="J74" s="79">
        <v>106</v>
      </c>
      <c r="K74" s="107">
        <v>112</v>
      </c>
      <c r="L74" s="107">
        <v>107</v>
      </c>
      <c r="M74" s="107">
        <v>120</v>
      </c>
      <c r="N74" s="147">
        <v>104</v>
      </c>
      <c r="O74" s="79">
        <v>140</v>
      </c>
      <c r="P74" s="79">
        <v>105</v>
      </c>
      <c r="Q74" s="107">
        <v>105</v>
      </c>
      <c r="R74" s="107">
        <v>70</v>
      </c>
    </row>
    <row r="75" spans="1:18" ht="15" customHeight="1">
      <c r="A75" s="24" t="s">
        <v>110</v>
      </c>
      <c r="B75" s="187" t="s">
        <v>91</v>
      </c>
      <c r="C75" s="187"/>
      <c r="D75" s="38" t="s">
        <v>10</v>
      </c>
      <c r="E75" s="79">
        <v>50800</v>
      </c>
      <c r="F75" s="79">
        <v>54588</v>
      </c>
      <c r="G75" s="79">
        <v>50900</v>
      </c>
      <c r="H75" s="79">
        <v>55035</v>
      </c>
      <c r="I75" s="79">
        <v>51000</v>
      </c>
      <c r="J75" s="79">
        <v>51017</v>
      </c>
      <c r="K75" s="107">
        <v>51100</v>
      </c>
      <c r="L75" s="107">
        <v>51264</v>
      </c>
      <c r="M75" s="107">
        <v>51300</v>
      </c>
      <c r="N75" s="147">
        <v>51396</v>
      </c>
      <c r="O75" s="79">
        <v>51350</v>
      </c>
      <c r="P75" s="79">
        <v>52008</v>
      </c>
      <c r="Q75" s="107">
        <v>52000</v>
      </c>
      <c r="R75" s="107">
        <v>52440</v>
      </c>
    </row>
    <row r="76" spans="1:18" ht="15" customHeight="1">
      <c r="A76" s="24"/>
      <c r="B76" s="185" t="s">
        <v>13</v>
      </c>
      <c r="C76" s="185"/>
      <c r="D76" s="29"/>
      <c r="E76" s="85">
        <f t="shared" ref="E76:F76" si="57">IF(E75=0,0,(E74/E75))</f>
        <v>2.204724409448819E-3</v>
      </c>
      <c r="F76" s="85">
        <f t="shared" si="57"/>
        <v>2.0517329816076794E-3</v>
      </c>
      <c r="G76" s="85">
        <f t="shared" ref="G76" si="58">IF(G75=0,0,(G74/G75))</f>
        <v>2.2003929273084481E-3</v>
      </c>
      <c r="H76" s="85">
        <f>IF(H75=0,0,(H74/H75))</f>
        <v>1.998728082129554E-3</v>
      </c>
      <c r="I76" s="85">
        <f>IF(I75=0,0,(I74/I75))</f>
        <v>2.196078431372549E-3</v>
      </c>
      <c r="J76" s="85">
        <f>IF(J75=0,0,(J74/J75))</f>
        <v>2.077738792951369E-3</v>
      </c>
      <c r="K76" s="83">
        <f t="shared" ref="K76:M76" si="59">IF(K75=0,0,(K74/K75))</f>
        <v>2.1917808219178081E-3</v>
      </c>
      <c r="L76" s="83">
        <f>IF(L75=0,0,(L74/L75))</f>
        <v>2.087234706616729E-3</v>
      </c>
      <c r="M76" s="83">
        <f t="shared" si="59"/>
        <v>2.3391812865497076E-3</v>
      </c>
      <c r="N76" s="160">
        <f>IF(N75=0,0,(N74/N75))</f>
        <v>2.0235037746128104E-3</v>
      </c>
      <c r="O76" s="85">
        <f>IF(O75=0,0,(O74/O75))</f>
        <v>2.726387536514119E-3</v>
      </c>
      <c r="P76" s="85">
        <f>IF(P75=0,0,(P74/P75))</f>
        <v>2.0189201661282878E-3</v>
      </c>
      <c r="Q76" s="83">
        <f>IF(Q75=0,0,(Q74/Q75))</f>
        <v>2.0192307692307693E-3</v>
      </c>
      <c r="R76" s="83">
        <f>IF(R75=0,0,(R74/R75))</f>
        <v>1.3348588863463006E-3</v>
      </c>
    </row>
    <row r="77" spans="1:18" ht="15" customHeight="1">
      <c r="A77" s="24" t="s">
        <v>111</v>
      </c>
      <c r="B77" s="187" t="s">
        <v>112</v>
      </c>
      <c r="C77" s="187"/>
      <c r="D77" s="38" t="s">
        <v>10</v>
      </c>
      <c r="E77" s="79">
        <v>0</v>
      </c>
      <c r="F77" s="79">
        <v>0</v>
      </c>
      <c r="G77" s="79">
        <v>0</v>
      </c>
      <c r="H77" s="79">
        <v>2</v>
      </c>
      <c r="I77" s="79">
        <v>0</v>
      </c>
      <c r="J77" s="79">
        <v>0</v>
      </c>
      <c r="K77" s="107">
        <v>0</v>
      </c>
      <c r="L77" s="107">
        <v>0</v>
      </c>
      <c r="M77" s="107">
        <v>0</v>
      </c>
      <c r="N77" s="147">
        <v>0</v>
      </c>
      <c r="O77" s="79">
        <v>0</v>
      </c>
      <c r="P77" s="79">
        <v>0</v>
      </c>
      <c r="Q77" s="107">
        <v>0</v>
      </c>
      <c r="R77" s="107">
        <v>0</v>
      </c>
    </row>
    <row r="78" spans="1:18" ht="15" customHeight="1">
      <c r="A78" s="24" t="s">
        <v>113</v>
      </c>
      <c r="B78" s="187" t="s">
        <v>114</v>
      </c>
      <c r="C78" s="187"/>
      <c r="D78" s="38" t="s">
        <v>10</v>
      </c>
      <c r="E78" s="79">
        <v>586</v>
      </c>
      <c r="F78" s="79">
        <v>574</v>
      </c>
      <c r="G78" s="79">
        <v>586</v>
      </c>
      <c r="H78" s="79">
        <v>570</v>
      </c>
      <c r="I78" s="79">
        <v>586</v>
      </c>
      <c r="J78" s="79">
        <v>560</v>
      </c>
      <c r="K78" s="107">
        <v>586</v>
      </c>
      <c r="L78" s="107">
        <v>573</v>
      </c>
      <c r="M78" s="107">
        <v>578</v>
      </c>
      <c r="N78" s="147">
        <v>552</v>
      </c>
      <c r="O78" s="79">
        <v>588</v>
      </c>
      <c r="P78" s="79">
        <v>554</v>
      </c>
      <c r="Q78" s="107">
        <v>555</v>
      </c>
      <c r="R78" s="107">
        <v>544</v>
      </c>
    </row>
    <row r="79" spans="1:18" ht="15" customHeight="1">
      <c r="A79" s="24"/>
      <c r="B79" s="185" t="s">
        <v>13</v>
      </c>
      <c r="C79" s="185"/>
      <c r="D79" s="29"/>
      <c r="E79" s="85">
        <f t="shared" ref="E79:F79" si="60">IF(E78=0,0,(E77/E78))</f>
        <v>0</v>
      </c>
      <c r="F79" s="85">
        <f t="shared" si="60"/>
        <v>0</v>
      </c>
      <c r="G79" s="85">
        <f t="shared" ref="G79" si="61">IF(G78=0,0,(G77/G78))</f>
        <v>0</v>
      </c>
      <c r="H79" s="85">
        <f>IF(H78=0,0,(H77/H78))</f>
        <v>3.5087719298245615E-3</v>
      </c>
      <c r="I79" s="85">
        <f>IF(I78=0,0,(I77/I78))</f>
        <v>0</v>
      </c>
      <c r="J79" s="85">
        <f>IF(J78=0,0,(J77/J78))</f>
        <v>0</v>
      </c>
      <c r="K79" s="83">
        <f t="shared" ref="K79:M79" si="62">IF(K78=0,0,(K77/K78))</f>
        <v>0</v>
      </c>
      <c r="L79" s="83">
        <f>IF(L78=0,0,(L77/L78))</f>
        <v>0</v>
      </c>
      <c r="M79" s="83">
        <f t="shared" si="62"/>
        <v>0</v>
      </c>
      <c r="N79" s="160">
        <f>IF(N78=0,0,(N77/N78))</f>
        <v>0</v>
      </c>
      <c r="O79" s="85">
        <f>IF(O78=0,0,(O77/O78))</f>
        <v>0</v>
      </c>
      <c r="P79" s="85">
        <f>IF(P78=0,0,(P77/P78))</f>
        <v>0</v>
      </c>
      <c r="Q79" s="83">
        <f>IF(Q78=0,0,(Q77/Q78))</f>
        <v>0</v>
      </c>
      <c r="R79" s="83">
        <f>IF(R78=0,0,(R77/R78))</f>
        <v>0</v>
      </c>
    </row>
    <row r="80" spans="1:18" ht="15" customHeight="1">
      <c r="A80" s="34" t="s">
        <v>115</v>
      </c>
      <c r="B80" s="164" t="s">
        <v>116</v>
      </c>
      <c r="C80" s="164"/>
      <c r="D80" s="57" t="s">
        <v>10</v>
      </c>
      <c r="E80" s="82">
        <v>120</v>
      </c>
      <c r="F80" s="86">
        <v>9</v>
      </c>
      <c r="G80" s="82">
        <v>160</v>
      </c>
      <c r="H80" s="82">
        <v>11</v>
      </c>
      <c r="I80" s="82">
        <v>200</v>
      </c>
      <c r="J80" s="82">
        <v>18</v>
      </c>
      <c r="K80" s="102">
        <v>250</v>
      </c>
      <c r="L80" s="102">
        <v>18</v>
      </c>
      <c r="M80" s="102">
        <v>25</v>
      </c>
      <c r="N80" s="143">
        <v>21</v>
      </c>
      <c r="O80" s="82">
        <v>35</v>
      </c>
      <c r="P80" s="82">
        <v>22</v>
      </c>
      <c r="Q80" s="102">
        <v>27</v>
      </c>
      <c r="R80" s="102">
        <v>25</v>
      </c>
    </row>
    <row r="81" spans="1:18" ht="15" customHeight="1">
      <c r="A81" s="34" t="s">
        <v>117</v>
      </c>
      <c r="B81" s="204" t="s">
        <v>118</v>
      </c>
      <c r="C81" s="204"/>
      <c r="D81" s="25" t="s">
        <v>10</v>
      </c>
      <c r="E81" s="77">
        <v>625</v>
      </c>
      <c r="F81" s="25">
        <v>625</v>
      </c>
      <c r="G81" s="77">
        <v>625</v>
      </c>
      <c r="H81" s="77">
        <v>625</v>
      </c>
      <c r="I81" s="77">
        <v>625</v>
      </c>
      <c r="J81" s="77">
        <v>625</v>
      </c>
      <c r="K81" s="102">
        <v>625</v>
      </c>
      <c r="L81" s="102">
        <v>625</v>
      </c>
      <c r="M81" s="102">
        <v>550</v>
      </c>
      <c r="N81" s="143">
        <v>550</v>
      </c>
      <c r="O81" s="77">
        <v>550</v>
      </c>
      <c r="P81" s="77">
        <v>550</v>
      </c>
      <c r="Q81" s="102">
        <v>531</v>
      </c>
      <c r="R81" s="102">
        <v>531</v>
      </c>
    </row>
    <row r="82" spans="1:18" ht="15" customHeight="1">
      <c r="A82" s="24"/>
      <c r="B82" s="185" t="s">
        <v>13</v>
      </c>
      <c r="C82" s="185"/>
      <c r="D82" s="29"/>
      <c r="E82" s="85">
        <f t="shared" ref="E82:F82" si="63">IF(E81=0,0,(E80/E81))</f>
        <v>0.192</v>
      </c>
      <c r="F82" s="85">
        <f t="shared" si="63"/>
        <v>1.44E-2</v>
      </c>
      <c r="G82" s="85">
        <f t="shared" ref="G82" si="64">IF(G81=0,0,(G80/G81))</f>
        <v>0.25600000000000001</v>
      </c>
      <c r="H82" s="85">
        <f>IF(H81=0,0,(H80/H81))</f>
        <v>1.7600000000000001E-2</v>
      </c>
      <c r="I82" s="85">
        <f>IF(I81=0,0,(I80/I81))</f>
        <v>0.32</v>
      </c>
      <c r="J82" s="85">
        <f>IF(J81=0,0,(J80/J81))</f>
        <v>2.8799999999999999E-2</v>
      </c>
      <c r="K82" s="83">
        <f t="shared" ref="K82:M82" si="65">IF(K81=0,0,(K80/K81))</f>
        <v>0.4</v>
      </c>
      <c r="L82" s="83">
        <f>IF(L81=0,0,(L80/L81))</f>
        <v>2.8799999999999999E-2</v>
      </c>
      <c r="M82" s="83">
        <f t="shared" si="65"/>
        <v>4.5454545454545456E-2</v>
      </c>
      <c r="N82" s="160">
        <f>IF(N81=0,0,(N80/N81))</f>
        <v>3.8181818181818185E-2</v>
      </c>
      <c r="O82" s="85">
        <f>IF(O81=0,0,(O80/O81))</f>
        <v>6.363636363636363E-2</v>
      </c>
      <c r="P82" s="85">
        <f>IF(P81=0,0,(P80/P81))</f>
        <v>0.04</v>
      </c>
      <c r="Q82" s="83">
        <f>IF(Q81=0,0,(Q80/Q81))</f>
        <v>5.0847457627118647E-2</v>
      </c>
      <c r="R82" s="83">
        <f>IF(R81=0,0,(R80/R81))</f>
        <v>4.7080979284369114E-2</v>
      </c>
    </row>
    <row r="83" spans="1:18" ht="15" customHeight="1">
      <c r="A83" s="24" t="s">
        <v>119</v>
      </c>
      <c r="B83" s="192" t="s">
        <v>120</v>
      </c>
      <c r="C83" s="203"/>
      <c r="D83" s="38" t="s">
        <v>10</v>
      </c>
      <c r="E83" s="79">
        <v>60</v>
      </c>
      <c r="F83" s="38">
        <v>2</v>
      </c>
      <c r="G83" s="79">
        <v>80</v>
      </c>
      <c r="H83" s="79">
        <v>4</v>
      </c>
      <c r="I83" s="79">
        <v>100</v>
      </c>
      <c r="J83" s="79">
        <v>17</v>
      </c>
      <c r="K83" s="107">
        <v>120</v>
      </c>
      <c r="L83" s="107">
        <v>17</v>
      </c>
      <c r="M83" s="107">
        <v>23</v>
      </c>
      <c r="N83" s="147">
        <v>18</v>
      </c>
      <c r="O83" s="79">
        <v>32</v>
      </c>
      <c r="P83" s="79">
        <v>26</v>
      </c>
      <c r="Q83" s="107">
        <v>35</v>
      </c>
      <c r="R83" s="107">
        <v>26</v>
      </c>
    </row>
    <row r="84" spans="1:18" ht="15" customHeight="1">
      <c r="A84" s="24" t="s">
        <v>121</v>
      </c>
      <c r="B84" s="192" t="s">
        <v>122</v>
      </c>
      <c r="C84" s="203"/>
      <c r="D84" s="38" t="s">
        <v>10</v>
      </c>
      <c r="E84" s="79">
        <v>218</v>
      </c>
      <c r="F84" s="38">
        <v>218</v>
      </c>
      <c r="G84" s="79">
        <v>218</v>
      </c>
      <c r="H84" s="79">
        <v>218</v>
      </c>
      <c r="I84" s="79">
        <v>218</v>
      </c>
      <c r="J84" s="79">
        <v>218</v>
      </c>
      <c r="K84" s="107">
        <v>218</v>
      </c>
      <c r="L84" s="107">
        <v>218</v>
      </c>
      <c r="M84" s="107">
        <v>218</v>
      </c>
      <c r="N84" s="147">
        <v>218</v>
      </c>
      <c r="O84" s="79">
        <v>218</v>
      </c>
      <c r="P84" s="79">
        <v>218</v>
      </c>
      <c r="Q84" s="107">
        <v>218</v>
      </c>
      <c r="R84" s="107">
        <v>218</v>
      </c>
    </row>
    <row r="85" spans="1:18" ht="15" customHeight="1">
      <c r="A85" s="24"/>
      <c r="B85" s="185" t="s">
        <v>13</v>
      </c>
      <c r="C85" s="185"/>
      <c r="D85" s="58"/>
      <c r="E85" s="115">
        <f t="shared" ref="E85:F85" si="66">IF(E84=0,0,(E83/E84))</f>
        <v>0.27522935779816515</v>
      </c>
      <c r="F85" s="115">
        <f t="shared" si="66"/>
        <v>9.1743119266055051E-3</v>
      </c>
      <c r="G85" s="115">
        <f t="shared" ref="G85" si="67">IF(G84=0,0,(G83/G84))</f>
        <v>0.3669724770642202</v>
      </c>
      <c r="H85" s="115">
        <f>IF(H84=0,0,(H83/H84))</f>
        <v>1.834862385321101E-2</v>
      </c>
      <c r="I85" s="115">
        <f>IF(I84=0,0,(I83/I84))</f>
        <v>0.45871559633027525</v>
      </c>
      <c r="J85" s="115">
        <f>IF(J84=0,0,(J83/J84))</f>
        <v>7.7981651376146793E-2</v>
      </c>
      <c r="K85" s="83">
        <f t="shared" ref="K85" si="68">IF(K84=0,0,(K83/K84))</f>
        <v>0.55045871559633031</v>
      </c>
      <c r="L85" s="83">
        <f t="shared" ref="L85:R85" si="69">IF(L84=0,0,(L83/L84))</f>
        <v>7.7981651376146793E-2</v>
      </c>
      <c r="M85" s="83">
        <f t="shared" si="69"/>
        <v>0.10550458715596331</v>
      </c>
      <c r="N85" s="160">
        <f t="shared" si="69"/>
        <v>8.2568807339449546E-2</v>
      </c>
      <c r="O85" s="115">
        <f t="shared" si="69"/>
        <v>0.14678899082568808</v>
      </c>
      <c r="P85" s="115">
        <f t="shared" si="69"/>
        <v>0.11926605504587157</v>
      </c>
      <c r="Q85" s="83">
        <f t="shared" si="69"/>
        <v>0.16055045871559634</v>
      </c>
      <c r="R85" s="83">
        <f t="shared" si="69"/>
        <v>0.11926605504587157</v>
      </c>
    </row>
    <row r="86" spans="1:18" ht="15" customHeight="1">
      <c r="A86" s="24" t="s">
        <v>123</v>
      </c>
      <c r="B86" s="192" t="s">
        <v>124</v>
      </c>
      <c r="C86" s="203"/>
      <c r="D86" s="38" t="s">
        <v>10</v>
      </c>
      <c r="E86" s="79">
        <v>104070</v>
      </c>
      <c r="F86" s="79">
        <v>117684</v>
      </c>
      <c r="G86" s="79">
        <v>104940</v>
      </c>
      <c r="H86" s="79">
        <v>118943</v>
      </c>
      <c r="I86" s="79">
        <v>105810</v>
      </c>
      <c r="J86" s="79">
        <v>115686</v>
      </c>
      <c r="K86" s="107">
        <v>106790</v>
      </c>
      <c r="L86" s="107">
        <v>116518</v>
      </c>
      <c r="M86" s="107">
        <v>116750</v>
      </c>
      <c r="N86" s="147">
        <v>118090</v>
      </c>
      <c r="O86" s="79">
        <v>116850</v>
      </c>
      <c r="P86" s="79">
        <v>119364</v>
      </c>
      <c r="Q86" s="107">
        <v>119500</v>
      </c>
      <c r="R86" s="107">
        <v>125619</v>
      </c>
    </row>
    <row r="87" spans="1:18" ht="15" customHeight="1">
      <c r="A87" s="24" t="s">
        <v>125</v>
      </c>
      <c r="B87" s="192" t="s">
        <v>126</v>
      </c>
      <c r="C87" s="203"/>
      <c r="D87" s="38" t="s">
        <v>10</v>
      </c>
      <c r="E87" s="79">
        <v>111000</v>
      </c>
      <c r="F87" s="79">
        <v>119743</v>
      </c>
      <c r="G87" s="79">
        <v>111300</v>
      </c>
      <c r="H87" s="79">
        <v>120968</v>
      </c>
      <c r="I87" s="79">
        <v>111600</v>
      </c>
      <c r="J87" s="79">
        <v>116555</v>
      </c>
      <c r="K87" s="107">
        <v>112000</v>
      </c>
      <c r="L87" s="107">
        <v>116785</v>
      </c>
      <c r="M87" s="107">
        <v>116885</v>
      </c>
      <c r="N87" s="147">
        <v>117632</v>
      </c>
      <c r="O87" s="79">
        <v>116985</v>
      </c>
      <c r="P87" s="79">
        <v>118785</v>
      </c>
      <c r="Q87" s="107">
        <v>118750</v>
      </c>
      <c r="R87" s="107">
        <v>119972</v>
      </c>
    </row>
    <row r="88" spans="1:18" ht="15" customHeight="1">
      <c r="A88" s="24"/>
      <c r="B88" s="185" t="s">
        <v>13</v>
      </c>
      <c r="C88" s="185"/>
      <c r="D88" s="58"/>
      <c r="E88" s="85">
        <f t="shared" ref="E88:F88" si="70">IF(E87=0,0,(E86/E87))</f>
        <v>0.93756756756756754</v>
      </c>
      <c r="F88" s="85">
        <f t="shared" si="70"/>
        <v>0.98280484036645144</v>
      </c>
      <c r="G88" s="85">
        <f t="shared" ref="G88" si="71">IF(G87=0,0,(G86/G87))</f>
        <v>0.94285714285714284</v>
      </c>
      <c r="H88" s="85">
        <f>IF(H87=0,0,(H86/H87))</f>
        <v>0.98326003571192377</v>
      </c>
      <c r="I88" s="85">
        <f>IF(I87=0,0,(I86/I87))</f>
        <v>0.94811827956989247</v>
      </c>
      <c r="J88" s="85">
        <f>IF(J87=0,0,(J86/J87))</f>
        <v>0.99254429239414865</v>
      </c>
      <c r="K88" s="83">
        <f t="shared" ref="K88:M88" si="72">IF(K87=0,0,(K86/K87))</f>
        <v>0.95348214285714283</v>
      </c>
      <c r="L88" s="83">
        <f>IF(L87=0,0,(L86/L87))</f>
        <v>0.9977137474846941</v>
      </c>
      <c r="M88" s="83">
        <f t="shared" si="72"/>
        <v>0.99884501860803354</v>
      </c>
      <c r="N88" s="160">
        <f>IF(N87=0,0,(N86/N87))</f>
        <v>1.0038934983677912</v>
      </c>
      <c r="O88" s="85">
        <f>IF(O87=0,0,(O86/O87))</f>
        <v>0.99884600589819206</v>
      </c>
      <c r="P88" s="85">
        <f>IF(P87=0,0,(P86/P87))</f>
        <v>1.0048743528223261</v>
      </c>
      <c r="Q88" s="83">
        <f>IF(Q87=0,0,(Q86/Q87))</f>
        <v>1.0063157894736843</v>
      </c>
      <c r="R88" s="83">
        <f>IF(R87=0,0,(R86/R87))</f>
        <v>1.0470693161737739</v>
      </c>
    </row>
    <row r="89" spans="1:18" ht="15" customHeight="1">
      <c r="A89" s="24" t="s">
        <v>127</v>
      </c>
      <c r="B89" s="192" t="s">
        <v>128</v>
      </c>
      <c r="C89" s="203"/>
      <c r="D89" s="38" t="s">
        <v>10</v>
      </c>
      <c r="E89" s="79">
        <v>5000</v>
      </c>
      <c r="F89" s="79">
        <v>2737</v>
      </c>
      <c r="G89" s="79">
        <v>5500</v>
      </c>
      <c r="H89" s="79">
        <v>531</v>
      </c>
      <c r="I89" s="79">
        <v>5500</v>
      </c>
      <c r="J89" s="79">
        <v>872</v>
      </c>
      <c r="K89" s="107">
        <v>5500</v>
      </c>
      <c r="L89" s="107">
        <v>4557</v>
      </c>
      <c r="M89" s="107">
        <v>5000</v>
      </c>
      <c r="N89" s="147">
        <v>4147</v>
      </c>
      <c r="O89" s="79">
        <v>5550</v>
      </c>
      <c r="P89" s="79">
        <v>6298</v>
      </c>
      <c r="Q89" s="107">
        <v>12150</v>
      </c>
      <c r="R89" s="107">
        <v>4535</v>
      </c>
    </row>
    <row r="90" spans="1:18" ht="15" customHeight="1">
      <c r="A90" s="24" t="s">
        <v>129</v>
      </c>
      <c r="B90" s="192" t="s">
        <v>130</v>
      </c>
      <c r="C90" s="203"/>
      <c r="D90" s="38" t="s">
        <v>10</v>
      </c>
      <c r="E90" s="79">
        <v>108960</v>
      </c>
      <c r="F90" s="79">
        <v>117696</v>
      </c>
      <c r="G90" s="79">
        <v>109870</v>
      </c>
      <c r="H90" s="79">
        <v>118943</v>
      </c>
      <c r="I90" s="79">
        <v>110780</v>
      </c>
      <c r="J90" s="79">
        <v>115686</v>
      </c>
      <c r="K90" s="107">
        <v>111810</v>
      </c>
      <c r="L90" s="107">
        <v>116553</v>
      </c>
      <c r="M90" s="107">
        <v>116798</v>
      </c>
      <c r="N90" s="147">
        <v>118090</v>
      </c>
      <c r="O90" s="79">
        <v>116917</v>
      </c>
      <c r="P90" s="79">
        <v>119364</v>
      </c>
      <c r="Q90" s="107">
        <v>119527</v>
      </c>
      <c r="R90" s="107">
        <v>125619</v>
      </c>
    </row>
    <row r="91" spans="1:18" ht="15" customHeight="1">
      <c r="A91" s="24"/>
      <c r="B91" s="185" t="s">
        <v>13</v>
      </c>
      <c r="C91" s="185"/>
      <c r="D91" s="58"/>
      <c r="E91" s="85">
        <f t="shared" ref="E91:F91" si="73">IF(E90=0,0,(E89/E90))</f>
        <v>4.588839941262849E-2</v>
      </c>
      <c r="F91" s="85">
        <f t="shared" si="73"/>
        <v>2.3254825992387165E-2</v>
      </c>
      <c r="G91" s="85">
        <f t="shared" ref="G91" si="74">IF(G90=0,0,(G89/G90))</f>
        <v>5.0059160826431234E-2</v>
      </c>
      <c r="H91" s="85">
        <f>IF(H90=0,0,(H89/H90))</f>
        <v>4.4643232472697005E-3</v>
      </c>
      <c r="I91" s="85">
        <f>IF(I90=0,0,(I89/I90))</f>
        <v>4.9647950893663119E-2</v>
      </c>
      <c r="J91" s="85">
        <f>IF(J90=0,0,(J89/J90))</f>
        <v>7.5376450045813665E-3</v>
      </c>
      <c r="K91" s="83">
        <f t="shared" ref="K91:M91" si="75">IF(K90=0,0,(K89/K90))</f>
        <v>4.9190591181468561E-2</v>
      </c>
      <c r="L91" s="83">
        <f>IF(L90=0,0,(L89/L90))</f>
        <v>3.9098092713186275E-2</v>
      </c>
      <c r="M91" s="83">
        <f t="shared" si="75"/>
        <v>4.2808952208085754E-2</v>
      </c>
      <c r="N91" s="160">
        <f>IF(N90=0,0,(N89/N90))</f>
        <v>3.5117283427893976E-2</v>
      </c>
      <c r="O91" s="85">
        <f>IF(O90=0,0,(O89/O90))</f>
        <v>4.7469572431725067E-2</v>
      </c>
      <c r="P91" s="85">
        <f>IF(P90=0,0,(P89/P90))</f>
        <v>5.2762977112027078E-2</v>
      </c>
      <c r="Q91" s="83">
        <f>IF(Q90=0,0,(Q89/Q90))</f>
        <v>0.10165067306968301</v>
      </c>
      <c r="R91" s="83">
        <f>IF(R90=0,0,(R89/R90))</f>
        <v>3.6101226725256529E-2</v>
      </c>
    </row>
    <row r="92" spans="1:18" ht="15" customHeight="1">
      <c r="A92" s="24" t="s">
        <v>131</v>
      </c>
      <c r="B92" s="192" t="s">
        <v>132</v>
      </c>
      <c r="C92" s="192"/>
      <c r="D92" s="38" t="s">
        <v>10</v>
      </c>
      <c r="E92" s="79">
        <v>30</v>
      </c>
      <c r="F92" s="38">
        <v>24</v>
      </c>
      <c r="G92" s="79">
        <v>30</v>
      </c>
      <c r="H92" s="79">
        <v>0</v>
      </c>
      <c r="I92" s="79">
        <v>30</v>
      </c>
      <c r="J92" s="79">
        <v>1</v>
      </c>
      <c r="K92" s="107">
        <v>30</v>
      </c>
      <c r="L92" s="107">
        <v>0</v>
      </c>
      <c r="M92" s="107">
        <v>10</v>
      </c>
      <c r="N92" s="147">
        <v>3</v>
      </c>
      <c r="O92" s="79">
        <v>10</v>
      </c>
      <c r="P92" s="79">
        <v>5</v>
      </c>
      <c r="Q92" s="107">
        <v>5</v>
      </c>
      <c r="R92" s="107">
        <v>2</v>
      </c>
    </row>
    <row r="93" spans="1:18" ht="15" customHeight="1">
      <c r="A93" s="24" t="s">
        <v>133</v>
      </c>
      <c r="B93" s="187" t="s">
        <v>114</v>
      </c>
      <c r="C93" s="187"/>
      <c r="D93" s="38" t="s">
        <v>10</v>
      </c>
      <c r="E93" s="79">
        <v>586</v>
      </c>
      <c r="F93" s="79">
        <v>574</v>
      </c>
      <c r="G93" s="79">
        <v>586</v>
      </c>
      <c r="H93" s="79">
        <v>570</v>
      </c>
      <c r="I93" s="79">
        <v>586</v>
      </c>
      <c r="J93" s="79">
        <v>556</v>
      </c>
      <c r="K93" s="107">
        <v>586</v>
      </c>
      <c r="L93" s="107">
        <v>573</v>
      </c>
      <c r="M93" s="107">
        <v>578</v>
      </c>
      <c r="N93" s="147">
        <v>552</v>
      </c>
      <c r="O93" s="79">
        <v>588</v>
      </c>
      <c r="P93" s="79">
        <v>554</v>
      </c>
      <c r="Q93" s="107">
        <v>555</v>
      </c>
      <c r="R93" s="107">
        <v>544</v>
      </c>
    </row>
    <row r="94" spans="1:18" ht="15" customHeight="1">
      <c r="A94" s="24"/>
      <c r="B94" s="185" t="s">
        <v>13</v>
      </c>
      <c r="C94" s="185"/>
      <c r="D94" s="59"/>
      <c r="E94" s="85">
        <f t="shared" ref="E94:F94" si="76">IF(E93=0,0,(E92/E93))</f>
        <v>5.1194539249146756E-2</v>
      </c>
      <c r="F94" s="85">
        <f t="shared" si="76"/>
        <v>4.1811846689895474E-2</v>
      </c>
      <c r="G94" s="85">
        <f t="shared" ref="G94" si="77">IF(G93=0,0,(G92/G93))</f>
        <v>5.1194539249146756E-2</v>
      </c>
      <c r="H94" s="85">
        <f>IF(H93=0,0,(H92/H93))</f>
        <v>0</v>
      </c>
      <c r="I94" s="85">
        <f>IF(I93=0,0,(I92/I93))</f>
        <v>5.1194539249146756E-2</v>
      </c>
      <c r="J94" s="85">
        <f>IF(J93=0,0,(J92/J93))</f>
        <v>1.7985611510791368E-3</v>
      </c>
      <c r="K94" s="83">
        <f t="shared" ref="K94:M94" si="78">IF(K93=0,0,(K92/K93))</f>
        <v>5.1194539249146756E-2</v>
      </c>
      <c r="L94" s="83">
        <f>IF(L93=0,0,(L92/L93))</f>
        <v>0</v>
      </c>
      <c r="M94" s="83">
        <f t="shared" si="78"/>
        <v>1.7301038062283738E-2</v>
      </c>
      <c r="N94" s="160">
        <f>IF(N93=0,0,(N92/N93))</f>
        <v>5.434782608695652E-3</v>
      </c>
      <c r="O94" s="85">
        <f>IF(O93=0,0,(O92/O93))</f>
        <v>1.7006802721088437E-2</v>
      </c>
      <c r="P94" s="85">
        <f>IF(P93=0,0,(P92/P93))</f>
        <v>9.0252707581227436E-3</v>
      </c>
      <c r="Q94" s="83">
        <f>IF(Q93=0,0,(Q92/Q93))</f>
        <v>9.0090090090090089E-3</v>
      </c>
      <c r="R94" s="83">
        <f>IF(R93=0,0,(R92/R93))</f>
        <v>3.6764705882352941E-3</v>
      </c>
    </row>
    <row r="95" spans="1:18" ht="15" customHeight="1">
      <c r="A95" s="24" t="s">
        <v>134</v>
      </c>
      <c r="B95" s="192" t="s">
        <v>135</v>
      </c>
      <c r="C95" s="203"/>
      <c r="D95" s="38" t="s">
        <v>10</v>
      </c>
      <c r="E95" s="79">
        <v>142</v>
      </c>
      <c r="F95" s="38">
        <v>142</v>
      </c>
      <c r="G95" s="79">
        <v>145</v>
      </c>
      <c r="H95" s="79">
        <v>145</v>
      </c>
      <c r="I95" s="79">
        <v>150</v>
      </c>
      <c r="J95" s="79">
        <v>147</v>
      </c>
      <c r="K95" s="107">
        <v>155</v>
      </c>
      <c r="L95" s="107">
        <v>147</v>
      </c>
      <c r="M95" s="107">
        <v>76</v>
      </c>
      <c r="N95" s="147">
        <v>76</v>
      </c>
      <c r="O95" s="79">
        <v>76</v>
      </c>
      <c r="P95" s="79">
        <v>76</v>
      </c>
      <c r="Q95" s="107">
        <v>76</v>
      </c>
      <c r="R95" s="107">
        <v>76</v>
      </c>
    </row>
    <row r="96" spans="1:18" ht="15" customHeight="1">
      <c r="A96" s="24" t="s">
        <v>136</v>
      </c>
      <c r="B96" s="192" t="s">
        <v>137</v>
      </c>
      <c r="C96" s="203"/>
      <c r="D96" s="38" t="s">
        <v>10</v>
      </c>
      <c r="E96" s="79">
        <v>163</v>
      </c>
      <c r="F96" s="38">
        <v>163</v>
      </c>
      <c r="G96" s="79">
        <v>163</v>
      </c>
      <c r="H96" s="79">
        <v>163</v>
      </c>
      <c r="I96" s="79">
        <v>163</v>
      </c>
      <c r="J96" s="79">
        <v>163</v>
      </c>
      <c r="K96" s="107">
        <v>163</v>
      </c>
      <c r="L96" s="107">
        <v>163</v>
      </c>
      <c r="M96" s="107">
        <v>112</v>
      </c>
      <c r="N96" s="147">
        <v>112</v>
      </c>
      <c r="O96" s="79">
        <v>112</v>
      </c>
      <c r="P96" s="79">
        <v>112</v>
      </c>
      <c r="Q96" s="107">
        <v>112</v>
      </c>
      <c r="R96" s="107">
        <v>112</v>
      </c>
    </row>
    <row r="97" spans="1:18" ht="15" customHeight="1">
      <c r="A97" s="24"/>
      <c r="B97" s="185" t="s">
        <v>13</v>
      </c>
      <c r="C97" s="185"/>
      <c r="D97" s="58"/>
      <c r="E97" s="85">
        <f t="shared" ref="E97:F97" si="79">IF(E96=0,0,(E95/E96))</f>
        <v>0.87116564417177911</v>
      </c>
      <c r="F97" s="85">
        <f t="shared" si="79"/>
        <v>0.87116564417177911</v>
      </c>
      <c r="G97" s="85">
        <f t="shared" ref="G97" si="80">IF(G96=0,0,(G95/G96))</f>
        <v>0.88957055214723924</v>
      </c>
      <c r="H97" s="85">
        <f>IF(H96=0,0,(H95/H96))</f>
        <v>0.88957055214723924</v>
      </c>
      <c r="I97" s="85">
        <f>IF(I96=0,0,(I95/I96))</f>
        <v>0.92024539877300615</v>
      </c>
      <c r="J97" s="85">
        <f>IF(J96=0,0,(J95/J96))</f>
        <v>0.90184049079754602</v>
      </c>
      <c r="K97" s="85">
        <f t="shared" ref="K97:M97" si="81">IF(K96=0,0,(K95/K96))</f>
        <v>0.95092024539877296</v>
      </c>
      <c r="L97" s="85">
        <f>IF(L96=0,0,(L95/L96))</f>
        <v>0.90184049079754602</v>
      </c>
      <c r="M97" s="85">
        <f t="shared" si="81"/>
        <v>0.6785714285714286</v>
      </c>
      <c r="N97" s="145">
        <f>IF(N96=0,0,(N95/N96))</f>
        <v>0.6785714285714286</v>
      </c>
      <c r="O97" s="85">
        <f>IF(O96=0,0,(O95/O96))</f>
        <v>0.6785714285714286</v>
      </c>
      <c r="P97" s="85">
        <f>IF(P96=0,0,(P95/P96))</f>
        <v>0.6785714285714286</v>
      </c>
      <c r="Q97" s="85">
        <f>IF(Q96=0,0,(Q95/Q96))</f>
        <v>0.6785714285714286</v>
      </c>
      <c r="R97" s="85">
        <f>IF(R96=0,0,(R95/R96))</f>
        <v>0.6785714285714286</v>
      </c>
    </row>
    <row r="98" spans="1:18" ht="15" customHeight="1">
      <c r="A98" s="24" t="s">
        <v>138</v>
      </c>
      <c r="B98" s="192" t="s">
        <v>139</v>
      </c>
      <c r="C98" s="203"/>
      <c r="D98" s="38" t="s">
        <v>10</v>
      </c>
      <c r="E98" s="79">
        <v>35</v>
      </c>
      <c r="F98" s="38">
        <v>35</v>
      </c>
      <c r="G98" s="79">
        <v>38</v>
      </c>
      <c r="H98" s="79">
        <v>38</v>
      </c>
      <c r="I98" s="79">
        <v>40</v>
      </c>
      <c r="J98" s="79">
        <v>38</v>
      </c>
      <c r="K98" s="107">
        <v>42</v>
      </c>
      <c r="L98" s="107">
        <v>40</v>
      </c>
      <c r="M98" s="107">
        <v>41</v>
      </c>
      <c r="N98" s="147">
        <v>41</v>
      </c>
      <c r="O98" s="79">
        <v>42</v>
      </c>
      <c r="P98" s="79">
        <v>41</v>
      </c>
      <c r="Q98" s="107">
        <v>41</v>
      </c>
      <c r="R98" s="107">
        <v>41</v>
      </c>
    </row>
    <row r="99" spans="1:18" ht="15" customHeight="1">
      <c r="A99" s="24" t="s">
        <v>140</v>
      </c>
      <c r="B99" s="192" t="s">
        <v>141</v>
      </c>
      <c r="C99" s="203"/>
      <c r="D99" s="38" t="s">
        <v>10</v>
      </c>
      <c r="E99" s="79">
        <v>173</v>
      </c>
      <c r="F99" s="38">
        <v>173</v>
      </c>
      <c r="G99" s="79">
        <v>173</v>
      </c>
      <c r="H99" s="79">
        <v>173</v>
      </c>
      <c r="I99" s="79">
        <v>173</v>
      </c>
      <c r="J99" s="79">
        <v>173</v>
      </c>
      <c r="K99" s="107">
        <v>173</v>
      </c>
      <c r="L99" s="107">
        <v>173</v>
      </c>
      <c r="M99" s="107">
        <v>173</v>
      </c>
      <c r="N99" s="147">
        <v>173</v>
      </c>
      <c r="O99" s="79">
        <v>173</v>
      </c>
      <c r="P99" s="79">
        <v>173</v>
      </c>
      <c r="Q99" s="107">
        <v>173</v>
      </c>
      <c r="R99" s="107">
        <v>173</v>
      </c>
    </row>
    <row r="100" spans="1:18" ht="15" customHeight="1">
      <c r="A100" s="24"/>
      <c r="B100" s="185" t="s">
        <v>13</v>
      </c>
      <c r="C100" s="185"/>
      <c r="D100" s="58"/>
      <c r="E100" s="85">
        <f t="shared" ref="E100:F100" si="82">IF(E99=0,0,(E98/E99))</f>
        <v>0.20231213872832371</v>
      </c>
      <c r="F100" s="85">
        <f t="shared" si="82"/>
        <v>0.20231213872832371</v>
      </c>
      <c r="G100" s="85">
        <f t="shared" ref="G100" si="83">IF(G99=0,0,(G98/G99))</f>
        <v>0.21965317919075145</v>
      </c>
      <c r="H100" s="85">
        <f>IF(H99=0,0,(H98/H99))</f>
        <v>0.21965317919075145</v>
      </c>
      <c r="I100" s="85">
        <f>IF(I99=0,0,(I98/I99))</f>
        <v>0.23121387283236994</v>
      </c>
      <c r="J100" s="85">
        <f>IF(J99=0,0,(J98/J99))</f>
        <v>0.21965317919075145</v>
      </c>
      <c r="K100" s="83">
        <f t="shared" ref="K100:M100" si="84">IF(K99=0,0,(K98/K99))</f>
        <v>0.24277456647398843</v>
      </c>
      <c r="L100" s="83">
        <f>IF(L99=0,0,(L98/L99))</f>
        <v>0.23121387283236994</v>
      </c>
      <c r="M100" s="83">
        <f t="shared" si="84"/>
        <v>0.23699421965317918</v>
      </c>
      <c r="N100" s="160">
        <f>IF(N99=0,0,(N98/N99))</f>
        <v>0.23699421965317918</v>
      </c>
      <c r="O100" s="85">
        <f>IF(O99=0,0,(O98/O99))</f>
        <v>0.24277456647398843</v>
      </c>
      <c r="P100" s="85">
        <f>IF(P99=0,0,(P98/P99))</f>
        <v>0.23699421965317918</v>
      </c>
      <c r="Q100" s="83">
        <f>IF(Q99=0,0,(Q98/Q99))</f>
        <v>0.23699421965317918</v>
      </c>
      <c r="R100" s="83">
        <f>IF(R99=0,0,(R98/R99))</f>
        <v>0.23699421965317918</v>
      </c>
    </row>
    <row r="101" spans="1:18" ht="15" customHeight="1">
      <c r="A101" s="24" t="s">
        <v>142</v>
      </c>
      <c r="B101" s="192" t="s">
        <v>143</v>
      </c>
      <c r="C101" s="203"/>
      <c r="D101" s="38" t="s">
        <v>10</v>
      </c>
      <c r="E101" s="79">
        <v>85</v>
      </c>
      <c r="F101" s="38">
        <v>85</v>
      </c>
      <c r="G101" s="79">
        <v>90</v>
      </c>
      <c r="H101" s="79">
        <v>89</v>
      </c>
      <c r="I101" s="79">
        <v>92</v>
      </c>
      <c r="J101" s="79">
        <v>114</v>
      </c>
      <c r="K101" s="107">
        <v>95</v>
      </c>
      <c r="L101" s="107">
        <v>114</v>
      </c>
      <c r="M101" s="107">
        <v>117</v>
      </c>
      <c r="N101" s="147">
        <v>117</v>
      </c>
      <c r="O101" s="79">
        <v>120</v>
      </c>
      <c r="P101" s="79">
        <v>117</v>
      </c>
      <c r="Q101" s="107">
        <v>117</v>
      </c>
      <c r="R101" s="107">
        <v>117</v>
      </c>
    </row>
    <row r="102" spans="1:18" ht="15" customHeight="1">
      <c r="A102" s="24" t="s">
        <v>144</v>
      </c>
      <c r="B102" s="192" t="s">
        <v>145</v>
      </c>
      <c r="C102" s="203"/>
      <c r="D102" s="38" t="s">
        <v>10</v>
      </c>
      <c r="E102" s="79">
        <v>702</v>
      </c>
      <c r="F102" s="38">
        <v>702</v>
      </c>
      <c r="G102" s="79">
        <v>702</v>
      </c>
      <c r="H102" s="79">
        <v>702</v>
      </c>
      <c r="I102" s="79">
        <v>702</v>
      </c>
      <c r="J102" s="79">
        <v>702</v>
      </c>
      <c r="K102" s="107">
        <v>702</v>
      </c>
      <c r="L102" s="107">
        <v>702</v>
      </c>
      <c r="M102" s="107">
        <v>702</v>
      </c>
      <c r="N102" s="147">
        <v>702</v>
      </c>
      <c r="O102" s="79">
        <v>551</v>
      </c>
      <c r="P102" s="79">
        <v>551</v>
      </c>
      <c r="Q102" s="107">
        <v>522</v>
      </c>
      <c r="R102" s="107">
        <v>522</v>
      </c>
    </row>
    <row r="103" spans="1:18" ht="15" customHeight="1">
      <c r="A103" s="24"/>
      <c r="B103" s="185" t="s">
        <v>13</v>
      </c>
      <c r="C103" s="185"/>
      <c r="D103" s="58"/>
      <c r="E103" s="85">
        <f t="shared" ref="E103:F103" si="85">IF(E102=0,0,(E101/E102))</f>
        <v>0.12108262108262108</v>
      </c>
      <c r="F103" s="85">
        <f t="shared" si="85"/>
        <v>0.12108262108262108</v>
      </c>
      <c r="G103" s="85">
        <f t="shared" ref="G103" si="86">IF(G102=0,0,(G101/G102))</f>
        <v>0.12820512820512819</v>
      </c>
      <c r="H103" s="85">
        <f>IF(H102=0,0,(H101/H102))</f>
        <v>0.12678062678062679</v>
      </c>
      <c r="I103" s="85">
        <f>IF(I102=0,0,(I101/I102))</f>
        <v>0.13105413105413105</v>
      </c>
      <c r="J103" s="85">
        <f>IF(J102=0,0,(J101/J102))</f>
        <v>0.1623931623931624</v>
      </c>
      <c r="K103" s="83">
        <f t="shared" ref="K103:M103" si="87">IF(K102=0,0,(K101/K102))</f>
        <v>0.13532763532763534</v>
      </c>
      <c r="L103" s="83">
        <f>IF(L102=0,0,(L101/L102))</f>
        <v>0.1623931623931624</v>
      </c>
      <c r="M103" s="83">
        <f t="shared" si="87"/>
        <v>0.16666666666666666</v>
      </c>
      <c r="N103" s="160">
        <f>IF(N102=0,0,(N101/N102))</f>
        <v>0.16666666666666666</v>
      </c>
      <c r="O103" s="85">
        <f>IF(O102=0,0,(O101/O102))</f>
        <v>0.21778584392014519</v>
      </c>
      <c r="P103" s="85">
        <f>IF(P102=0,0,(P101/P102))</f>
        <v>0.21234119782214156</v>
      </c>
      <c r="Q103" s="83">
        <f>IF(Q102=0,0,(Q101/Q102))</f>
        <v>0.22413793103448276</v>
      </c>
      <c r="R103" s="83">
        <f>IF(R102=0,0,(R101/R102))</f>
        <v>0.22413793103448276</v>
      </c>
    </row>
    <row r="104" spans="1:18" ht="15" customHeight="1">
      <c r="A104" s="24" t="s">
        <v>146</v>
      </c>
      <c r="B104" s="192" t="s">
        <v>147</v>
      </c>
      <c r="C104" s="203"/>
      <c r="D104" s="38" t="s">
        <v>10</v>
      </c>
      <c r="E104" s="79">
        <v>0</v>
      </c>
      <c r="F104" s="38">
        <v>0</v>
      </c>
      <c r="G104" s="79">
        <v>0</v>
      </c>
      <c r="H104" s="79">
        <v>0</v>
      </c>
      <c r="I104" s="79">
        <v>0</v>
      </c>
      <c r="J104" s="79">
        <v>0</v>
      </c>
      <c r="K104" s="107">
        <v>0</v>
      </c>
      <c r="L104" s="107">
        <v>0</v>
      </c>
      <c r="M104" s="107">
        <v>0</v>
      </c>
      <c r="N104" s="147">
        <v>0</v>
      </c>
      <c r="O104" s="79">
        <v>0</v>
      </c>
      <c r="P104" s="79">
        <v>0</v>
      </c>
      <c r="Q104" s="107">
        <v>0</v>
      </c>
      <c r="R104" s="107">
        <v>0</v>
      </c>
    </row>
    <row r="105" spans="1:18" ht="15" customHeight="1">
      <c r="A105" s="24" t="s">
        <v>148</v>
      </c>
      <c r="B105" s="192" t="s">
        <v>149</v>
      </c>
      <c r="C105" s="203"/>
      <c r="D105" s="38" t="s">
        <v>10</v>
      </c>
      <c r="E105" s="79">
        <v>1</v>
      </c>
      <c r="F105" s="38">
        <v>1</v>
      </c>
      <c r="G105" s="79">
        <v>1</v>
      </c>
      <c r="H105" s="79">
        <v>1</v>
      </c>
      <c r="I105" s="79">
        <v>1</v>
      </c>
      <c r="J105" s="79">
        <v>1</v>
      </c>
      <c r="K105" s="107">
        <v>1</v>
      </c>
      <c r="L105" s="107">
        <v>1</v>
      </c>
      <c r="M105" s="107">
        <v>1</v>
      </c>
      <c r="N105" s="147">
        <v>1</v>
      </c>
      <c r="O105" s="79">
        <v>4</v>
      </c>
      <c r="P105" s="79">
        <v>4</v>
      </c>
      <c r="Q105" s="107">
        <v>4</v>
      </c>
      <c r="R105" s="107">
        <v>4</v>
      </c>
    </row>
    <row r="106" spans="1:18" ht="15" customHeight="1">
      <c r="A106" s="24"/>
      <c r="B106" s="185" t="s">
        <v>13</v>
      </c>
      <c r="C106" s="185"/>
      <c r="D106" s="58"/>
      <c r="E106" s="85">
        <f t="shared" ref="E106:F106" si="88">IF(E105=0,0,(E104/E105))</f>
        <v>0</v>
      </c>
      <c r="F106" s="85">
        <f t="shared" si="88"/>
        <v>0</v>
      </c>
      <c r="G106" s="85">
        <f t="shared" ref="G106" si="89">IF(G105=0,0,(G104/G105))</f>
        <v>0</v>
      </c>
      <c r="H106" s="85">
        <f>IF(H105=0,0,(H104/H105))</f>
        <v>0</v>
      </c>
      <c r="I106" s="85">
        <f>IF(I105=0,0,(I104/I105))</f>
        <v>0</v>
      </c>
      <c r="J106" s="85">
        <f>IF(J105=0,0,(J104/J105))</f>
        <v>0</v>
      </c>
      <c r="K106" s="83">
        <f t="shared" ref="K106:M106" si="90">IF(K105=0,0,(K104/K105))</f>
        <v>0</v>
      </c>
      <c r="L106" s="83">
        <f>IF(L105=0,0,(L104/L105))</f>
        <v>0</v>
      </c>
      <c r="M106" s="83">
        <f t="shared" si="90"/>
        <v>0</v>
      </c>
      <c r="N106" s="160">
        <f>IF(N105=0,0,(N104/N105))</f>
        <v>0</v>
      </c>
      <c r="O106" s="85">
        <f>IF(O105=0,0,(O104/O105))</f>
        <v>0</v>
      </c>
      <c r="P106" s="85">
        <f>IF(P105=0,0,(P104/P105))</f>
        <v>0</v>
      </c>
      <c r="Q106" s="83">
        <f>IF(Q105=0,0,(Q104/Q105))</f>
        <v>0</v>
      </c>
      <c r="R106" s="83">
        <f>IF(R105=0,0,(R104/R105))</f>
        <v>0</v>
      </c>
    </row>
    <row r="107" spans="1:18" ht="15" customHeight="1">
      <c r="A107" s="24" t="s">
        <v>150</v>
      </c>
      <c r="B107" s="192" t="s">
        <v>151</v>
      </c>
      <c r="C107" s="203"/>
      <c r="D107" s="38" t="s">
        <v>10</v>
      </c>
      <c r="E107" s="79">
        <v>0</v>
      </c>
      <c r="F107" s="38">
        <v>0</v>
      </c>
      <c r="G107" s="79">
        <v>0</v>
      </c>
      <c r="H107" s="79">
        <v>0</v>
      </c>
      <c r="I107" s="79">
        <v>0</v>
      </c>
      <c r="J107" s="79">
        <v>0</v>
      </c>
      <c r="K107" s="107">
        <v>0</v>
      </c>
      <c r="L107" s="107">
        <v>0</v>
      </c>
      <c r="M107" s="107">
        <v>0</v>
      </c>
      <c r="N107" s="147">
        <v>0</v>
      </c>
      <c r="O107" s="79">
        <v>0</v>
      </c>
      <c r="P107" s="79">
        <v>0</v>
      </c>
      <c r="Q107" s="107">
        <v>0</v>
      </c>
      <c r="R107" s="107">
        <v>4</v>
      </c>
    </row>
    <row r="108" spans="1:18" ht="15" customHeight="1">
      <c r="A108" s="24" t="s">
        <v>152</v>
      </c>
      <c r="B108" s="192" t="s">
        <v>153</v>
      </c>
      <c r="C108" s="203"/>
      <c r="D108" s="38" t="s">
        <v>10</v>
      </c>
      <c r="E108" s="79">
        <v>0</v>
      </c>
      <c r="F108" s="38">
        <v>0</v>
      </c>
      <c r="G108" s="79">
        <v>0</v>
      </c>
      <c r="H108" s="79">
        <v>0</v>
      </c>
      <c r="I108" s="79">
        <v>0</v>
      </c>
      <c r="J108" s="79">
        <v>0</v>
      </c>
      <c r="K108" s="107">
        <v>0</v>
      </c>
      <c r="L108" s="107">
        <v>0</v>
      </c>
      <c r="M108" s="107">
        <v>0</v>
      </c>
      <c r="N108" s="147">
        <v>0</v>
      </c>
      <c r="O108" s="79">
        <v>0</v>
      </c>
      <c r="P108" s="79">
        <v>0</v>
      </c>
      <c r="Q108" s="107">
        <v>0</v>
      </c>
      <c r="R108" s="107">
        <v>4</v>
      </c>
    </row>
    <row r="109" spans="1:18" ht="15" customHeight="1">
      <c r="A109" s="24"/>
      <c r="B109" s="185" t="s">
        <v>13</v>
      </c>
      <c r="C109" s="185"/>
      <c r="D109" s="58"/>
      <c r="E109" s="85">
        <f t="shared" ref="E109:F109" si="91">IF(E108=0,0,(E107/E108))</f>
        <v>0</v>
      </c>
      <c r="F109" s="85">
        <f t="shared" si="91"/>
        <v>0</v>
      </c>
      <c r="G109" s="85">
        <f t="shared" ref="G109" si="92">IF(G108=0,0,(G107/G108))</f>
        <v>0</v>
      </c>
      <c r="H109" s="85">
        <f>IF(H108=0,0,(H107/H108))</f>
        <v>0</v>
      </c>
      <c r="I109" s="85">
        <f>IF(I108=0,0,(I107/I108))</f>
        <v>0</v>
      </c>
      <c r="J109" s="85">
        <f>IF(J108=0,0,(J107/J108))</f>
        <v>0</v>
      </c>
      <c r="K109" s="83">
        <f t="shared" ref="K109:M109" si="93">IF(K108=0,0,(K107/K108))</f>
        <v>0</v>
      </c>
      <c r="L109" s="83">
        <f>IF(L108=0,0,(L107/L108))</f>
        <v>0</v>
      </c>
      <c r="M109" s="83">
        <f t="shared" si="93"/>
        <v>0</v>
      </c>
      <c r="N109" s="160">
        <f>IF(N108=0,0,(N107/N108))</f>
        <v>0</v>
      </c>
      <c r="O109" s="85">
        <f>IF(O108=0,0,(O107/O108))</f>
        <v>0</v>
      </c>
      <c r="P109" s="85">
        <f>IF(P108=0,0,(P107/P108))</f>
        <v>0</v>
      </c>
      <c r="Q109" s="83">
        <f>IF(Q108=0,0,(Q107/Q108))</f>
        <v>0</v>
      </c>
      <c r="R109" s="83">
        <f>IF(R108=0,0,(R107/R108))</f>
        <v>1</v>
      </c>
    </row>
    <row r="110" spans="1:18" ht="15" customHeight="1">
      <c r="A110" s="24" t="s">
        <v>154</v>
      </c>
      <c r="B110" s="192" t="s">
        <v>155</v>
      </c>
      <c r="C110" s="203"/>
      <c r="D110" s="38" t="s">
        <v>10</v>
      </c>
      <c r="E110" s="79">
        <v>0</v>
      </c>
      <c r="F110" s="38">
        <v>0</v>
      </c>
      <c r="G110" s="79">
        <v>0</v>
      </c>
      <c r="H110" s="79">
        <v>0</v>
      </c>
      <c r="I110" s="79">
        <v>0</v>
      </c>
      <c r="J110" s="79">
        <v>0</v>
      </c>
      <c r="K110" s="107">
        <v>0</v>
      </c>
      <c r="L110" s="107">
        <v>0</v>
      </c>
      <c r="M110" s="107">
        <v>0</v>
      </c>
      <c r="N110" s="147">
        <v>0</v>
      </c>
      <c r="O110" s="79">
        <v>0</v>
      </c>
      <c r="P110" s="79">
        <v>0</v>
      </c>
      <c r="Q110" s="107">
        <v>0</v>
      </c>
      <c r="R110" s="107">
        <v>0</v>
      </c>
    </row>
    <row r="111" spans="1:18" ht="15" customHeight="1">
      <c r="A111" s="24" t="s">
        <v>156</v>
      </c>
      <c r="B111" s="192" t="s">
        <v>157</v>
      </c>
      <c r="C111" s="203"/>
      <c r="D111" s="38" t="s">
        <v>10</v>
      </c>
      <c r="E111" s="79">
        <v>27</v>
      </c>
      <c r="F111" s="38">
        <v>27</v>
      </c>
      <c r="G111" s="79">
        <v>27</v>
      </c>
      <c r="H111" s="79">
        <v>27</v>
      </c>
      <c r="I111" s="79">
        <v>27</v>
      </c>
      <c r="J111" s="79">
        <v>0</v>
      </c>
      <c r="K111" s="107">
        <v>27</v>
      </c>
      <c r="L111" s="107">
        <v>27</v>
      </c>
      <c r="M111" s="107">
        <v>27</v>
      </c>
      <c r="N111" s="147">
        <v>27</v>
      </c>
      <c r="O111" s="79">
        <v>27</v>
      </c>
      <c r="P111" s="79">
        <v>27</v>
      </c>
      <c r="Q111" s="107">
        <v>27</v>
      </c>
      <c r="R111" s="107">
        <v>27</v>
      </c>
    </row>
    <row r="112" spans="1:18" ht="15" customHeight="1">
      <c r="A112" s="24"/>
      <c r="B112" s="185" t="s">
        <v>13</v>
      </c>
      <c r="C112" s="185"/>
      <c r="D112" s="58"/>
      <c r="E112" s="93">
        <f t="shared" ref="E112:F112" si="94">IF(E111=0,0,(E110/E111))</f>
        <v>0</v>
      </c>
      <c r="F112" s="93">
        <f t="shared" si="94"/>
        <v>0</v>
      </c>
      <c r="G112" s="93">
        <f t="shared" ref="G112" si="95">IF(G111=0,0,(G110/G111))</f>
        <v>0</v>
      </c>
      <c r="H112" s="93">
        <f>IF(H111=0,0,(H110/H111))</f>
        <v>0</v>
      </c>
      <c r="I112" s="93">
        <f>IF(I111=0,0,(I110/I111))</f>
        <v>0</v>
      </c>
      <c r="J112" s="93">
        <f>IF(J111=0,0,(J110/J111))</f>
        <v>0</v>
      </c>
      <c r="K112" s="122">
        <f t="shared" ref="K112:M112" si="96">IF(K111=0,0,(K110/K111))</f>
        <v>0</v>
      </c>
      <c r="L112" s="122">
        <f>IF(L111=0,0,(L110/L111))</f>
        <v>0</v>
      </c>
      <c r="M112" s="122">
        <f t="shared" si="96"/>
        <v>0</v>
      </c>
      <c r="N112" s="161">
        <f>IF(N111=0,0,(N110/N111))</f>
        <v>0</v>
      </c>
      <c r="O112" s="93">
        <f>IF(O111=0,0,(O110/O111))</f>
        <v>0</v>
      </c>
      <c r="P112" s="93">
        <f>IF(P111=0,0,(P110/P111))</f>
        <v>0</v>
      </c>
      <c r="Q112" s="122">
        <f>IF(Q111=0,0,(Q110/Q111))</f>
        <v>0</v>
      </c>
      <c r="R112" s="122">
        <f>IF(R111=0,0,(R110/R111))</f>
        <v>0</v>
      </c>
    </row>
    <row r="113" spans="1:18" ht="15" customHeight="1">
      <c r="A113" s="24" t="s">
        <v>158</v>
      </c>
      <c r="B113" s="192" t="s">
        <v>159</v>
      </c>
      <c r="C113" s="203"/>
      <c r="D113" s="38" t="s">
        <v>10</v>
      </c>
      <c r="E113" s="79">
        <v>0</v>
      </c>
      <c r="F113" s="38">
        <v>0</v>
      </c>
      <c r="G113" s="79">
        <v>0</v>
      </c>
      <c r="H113" s="79">
        <v>0</v>
      </c>
      <c r="I113" s="79">
        <v>0</v>
      </c>
      <c r="J113" s="79">
        <v>0</v>
      </c>
      <c r="K113" s="107">
        <v>0</v>
      </c>
      <c r="L113" s="107">
        <v>0</v>
      </c>
      <c r="M113" s="107">
        <v>0</v>
      </c>
      <c r="N113" s="147">
        <v>0</v>
      </c>
      <c r="O113" s="79">
        <v>0</v>
      </c>
      <c r="P113" s="79">
        <v>0</v>
      </c>
      <c r="Q113" s="107">
        <v>0</v>
      </c>
      <c r="R113" s="107">
        <v>0</v>
      </c>
    </row>
    <row r="114" spans="1:18" ht="15" customHeight="1">
      <c r="A114" s="24" t="s">
        <v>160</v>
      </c>
      <c r="B114" s="192" t="s">
        <v>161</v>
      </c>
      <c r="C114" s="203"/>
      <c r="D114" s="38" t="s">
        <v>10</v>
      </c>
      <c r="E114" s="79">
        <v>55</v>
      </c>
      <c r="F114" s="38">
        <v>55</v>
      </c>
      <c r="G114" s="79">
        <v>55</v>
      </c>
      <c r="H114" s="79">
        <v>55</v>
      </c>
      <c r="I114" s="79">
        <v>55</v>
      </c>
      <c r="J114" s="79">
        <v>55</v>
      </c>
      <c r="K114" s="107">
        <v>55</v>
      </c>
      <c r="L114" s="107">
        <v>55</v>
      </c>
      <c r="M114" s="107">
        <v>55</v>
      </c>
      <c r="N114" s="147">
        <v>55</v>
      </c>
      <c r="O114" s="79">
        <v>55</v>
      </c>
      <c r="P114" s="79">
        <v>55</v>
      </c>
      <c r="Q114" s="107">
        <v>108</v>
      </c>
      <c r="R114" s="107">
        <v>108</v>
      </c>
    </row>
    <row r="115" spans="1:18" ht="15" customHeight="1">
      <c r="A115" s="24"/>
      <c r="B115" s="185" t="s">
        <v>13</v>
      </c>
      <c r="C115" s="185"/>
      <c r="D115" s="58"/>
      <c r="E115" s="85">
        <f t="shared" ref="E115" si="97">IF(E114=0,0,(E113/E114))</f>
        <v>0</v>
      </c>
      <c r="F115" s="85">
        <f t="shared" ref="F115:G115" si="98">IF(F114=0,0,(F113/F114))</f>
        <v>0</v>
      </c>
      <c r="G115" s="85">
        <f t="shared" si="98"/>
        <v>0</v>
      </c>
      <c r="H115" s="85">
        <f t="shared" ref="H115" si="99">IF(H114=0,0,(H113/H114))</f>
        <v>0</v>
      </c>
      <c r="I115" s="85">
        <f>IF(I114=0,0,(I113/I114))</f>
        <v>0</v>
      </c>
      <c r="J115" s="85">
        <f t="shared" ref="J115:K115" si="100">IF(J114=0,0,(J113/J114))</f>
        <v>0</v>
      </c>
      <c r="K115" s="83">
        <f t="shared" si="100"/>
        <v>0</v>
      </c>
      <c r="L115" s="83">
        <f>IF(L114=0,0,(L113/L114))</f>
        <v>0</v>
      </c>
      <c r="M115" s="83">
        <f t="shared" ref="M115" si="101">IF(M114=0,0,(M113/M114))</f>
        <v>0</v>
      </c>
      <c r="N115" s="160">
        <f>IF(N114=0,0,(N113/N114))</f>
        <v>0</v>
      </c>
      <c r="O115" s="85">
        <f>IF(O114=0,0,(O113/O114))</f>
        <v>0</v>
      </c>
      <c r="P115" s="85">
        <f>IF(P114=0,0,(P113/P114))</f>
        <v>0</v>
      </c>
      <c r="Q115" s="83">
        <f>IF(Q114=0,0,(Q113/Q114))</f>
        <v>0</v>
      </c>
      <c r="R115" s="83">
        <f>IF(R114=0,0,(R113/R114))</f>
        <v>0</v>
      </c>
    </row>
    <row r="116" spans="1:18" ht="15" customHeight="1">
      <c r="A116" s="24" t="s">
        <v>162</v>
      </c>
      <c r="B116" s="192" t="s">
        <v>163</v>
      </c>
      <c r="C116" s="203"/>
      <c r="D116" s="38" t="s">
        <v>10</v>
      </c>
      <c r="E116" s="79">
        <v>0</v>
      </c>
      <c r="F116" s="38">
        <v>1</v>
      </c>
      <c r="G116" s="79">
        <v>0</v>
      </c>
      <c r="H116" s="79">
        <v>0</v>
      </c>
      <c r="I116" s="79">
        <v>0</v>
      </c>
      <c r="J116" s="79">
        <v>0</v>
      </c>
      <c r="K116" s="107">
        <v>0</v>
      </c>
      <c r="L116" s="107">
        <v>0</v>
      </c>
      <c r="M116" s="107">
        <v>0</v>
      </c>
      <c r="N116" s="147">
        <v>0</v>
      </c>
      <c r="O116" s="79">
        <v>0</v>
      </c>
      <c r="P116" s="79">
        <v>0</v>
      </c>
      <c r="Q116" s="107">
        <v>0</v>
      </c>
      <c r="R116" s="107">
        <v>0</v>
      </c>
    </row>
    <row r="117" spans="1:18" ht="15" customHeight="1">
      <c r="A117" s="24" t="s">
        <v>164</v>
      </c>
      <c r="B117" s="192" t="s">
        <v>165</v>
      </c>
      <c r="C117" s="203"/>
      <c r="D117" s="38" t="s">
        <v>10</v>
      </c>
      <c r="E117" s="79">
        <v>1</v>
      </c>
      <c r="F117" s="38">
        <v>0</v>
      </c>
      <c r="G117" s="79">
        <v>1</v>
      </c>
      <c r="H117" s="79">
        <v>1</v>
      </c>
      <c r="I117" s="79">
        <v>1</v>
      </c>
      <c r="J117" s="79">
        <v>1</v>
      </c>
      <c r="K117" s="107">
        <v>1</v>
      </c>
      <c r="L117" s="107">
        <v>1</v>
      </c>
      <c r="M117" s="107">
        <v>2</v>
      </c>
      <c r="N117" s="147">
        <v>2</v>
      </c>
      <c r="O117" s="79">
        <v>1</v>
      </c>
      <c r="P117" s="79">
        <v>1</v>
      </c>
      <c r="Q117" s="107">
        <v>4</v>
      </c>
      <c r="R117" s="107">
        <v>2</v>
      </c>
    </row>
    <row r="118" spans="1:18" ht="15" customHeight="1">
      <c r="A118" s="24"/>
      <c r="B118" s="185" t="s">
        <v>13</v>
      </c>
      <c r="C118" s="185"/>
      <c r="D118" s="58"/>
      <c r="E118" s="85">
        <f t="shared" ref="E118:F118" si="102">IF(E117=0,0,(E116/E117))</f>
        <v>0</v>
      </c>
      <c r="F118" s="85">
        <f t="shared" si="102"/>
        <v>0</v>
      </c>
      <c r="G118" s="85">
        <f t="shared" ref="G118" si="103">IF(G117=0,0,(G116/G117))</f>
        <v>0</v>
      </c>
      <c r="H118" s="85">
        <f>IF(H117=0,0,(H116/H117))</f>
        <v>0</v>
      </c>
      <c r="I118" s="85">
        <f>IF(I117=0,0,(I116/I117))</f>
        <v>0</v>
      </c>
      <c r="J118" s="85">
        <f>IF(J117=0,0,(J116/J117))</f>
        <v>0</v>
      </c>
      <c r="K118" s="83">
        <f t="shared" ref="K118:M118" si="104">IF(K117=0,0,(K116/K117))</f>
        <v>0</v>
      </c>
      <c r="L118" s="83">
        <f>IF(L117=0,0,(L116/L117))</f>
        <v>0</v>
      </c>
      <c r="M118" s="83">
        <f t="shared" si="104"/>
        <v>0</v>
      </c>
      <c r="N118" s="160">
        <f>IF(N117=0,0,(N116/N117))</f>
        <v>0</v>
      </c>
      <c r="O118" s="85">
        <f>IF(O117=0,0,(O116/O117))</f>
        <v>0</v>
      </c>
      <c r="P118" s="85">
        <f>IF(P117=0,0,(P116/P117))</f>
        <v>0</v>
      </c>
      <c r="Q118" s="83">
        <f>IF(Q117=0,0,(Q116/Q117))</f>
        <v>0</v>
      </c>
      <c r="R118" s="83">
        <f>IF(R117=0,0,(R116/R117))</f>
        <v>0</v>
      </c>
    </row>
    <row r="119" spans="1:18" ht="15" customHeight="1">
      <c r="A119" s="34" t="s">
        <v>166</v>
      </c>
      <c r="B119" s="188" t="s">
        <v>167</v>
      </c>
      <c r="C119" s="188"/>
      <c r="D119" s="25" t="s">
        <v>10</v>
      </c>
      <c r="E119" s="77">
        <v>0</v>
      </c>
      <c r="F119" s="25">
        <v>0</v>
      </c>
      <c r="G119" s="77">
        <v>0</v>
      </c>
      <c r="H119" s="77">
        <v>0</v>
      </c>
      <c r="I119" s="77">
        <v>0</v>
      </c>
      <c r="J119" s="77">
        <v>0</v>
      </c>
      <c r="K119" s="102">
        <v>0</v>
      </c>
      <c r="L119" s="102">
        <v>0</v>
      </c>
      <c r="M119" s="102">
        <v>0</v>
      </c>
      <c r="N119" s="143">
        <v>0</v>
      </c>
      <c r="O119" s="77">
        <v>0</v>
      </c>
      <c r="P119" s="77">
        <v>0</v>
      </c>
      <c r="Q119" s="102">
        <v>0</v>
      </c>
      <c r="R119" s="102">
        <v>0</v>
      </c>
    </row>
    <row r="120" spans="1:18" ht="15" customHeight="1">
      <c r="A120" s="34" t="s">
        <v>168</v>
      </c>
      <c r="B120" s="188" t="s">
        <v>169</v>
      </c>
      <c r="C120" s="188"/>
      <c r="D120" s="25" t="s">
        <v>10</v>
      </c>
      <c r="E120" s="77">
        <v>8760</v>
      </c>
      <c r="F120" s="25">
        <v>876</v>
      </c>
      <c r="G120" s="77">
        <v>8760</v>
      </c>
      <c r="H120" s="77">
        <v>8760</v>
      </c>
      <c r="I120" s="77">
        <v>8760</v>
      </c>
      <c r="J120" s="77">
        <v>8760</v>
      </c>
      <c r="K120" s="99">
        <v>8760</v>
      </c>
      <c r="L120" s="102">
        <v>8760</v>
      </c>
      <c r="M120" s="99">
        <v>8760</v>
      </c>
      <c r="N120" s="143">
        <v>8760</v>
      </c>
      <c r="O120" s="77">
        <v>8760</v>
      </c>
      <c r="P120" s="77">
        <v>8760</v>
      </c>
      <c r="Q120" s="99">
        <v>11860</v>
      </c>
      <c r="R120" s="102">
        <v>1860</v>
      </c>
    </row>
    <row r="121" spans="1:18" ht="15" customHeight="1" thickBot="1">
      <c r="A121" s="44"/>
      <c r="B121" s="180" t="s">
        <v>13</v>
      </c>
      <c r="C121" s="180"/>
      <c r="D121" s="45"/>
      <c r="E121" s="84">
        <f t="shared" ref="E121" si="105">IF(E120=0,0,(E119/E120))</f>
        <v>0</v>
      </c>
      <c r="F121" s="84">
        <f t="shared" ref="F121:G121" si="106">IF(F120=0,0,(F119/F120))</f>
        <v>0</v>
      </c>
      <c r="G121" s="84">
        <f t="shared" si="106"/>
        <v>0</v>
      </c>
      <c r="H121" s="84">
        <f t="shared" ref="H121" si="107">IF(H120=0,0,(H119/H120))</f>
        <v>0</v>
      </c>
      <c r="I121" s="84">
        <f>IF(I120=0,0,(I119/I120))</f>
        <v>0</v>
      </c>
      <c r="J121" s="84">
        <f t="shared" ref="J121:K121" si="108">IF(J120=0,0,(J119/J120))</f>
        <v>0</v>
      </c>
      <c r="K121" s="84">
        <f t="shared" si="108"/>
        <v>0</v>
      </c>
      <c r="L121" s="84">
        <f>IF(L120=0,0,(L119/L120))</f>
        <v>0</v>
      </c>
      <c r="M121" s="84">
        <f t="shared" ref="M121" si="109">IF(M120=0,0,(M119/M120))</f>
        <v>0</v>
      </c>
      <c r="N121" s="151">
        <f>IF(N120=0,0,(N119/N120))</f>
        <v>0</v>
      </c>
      <c r="O121" s="84">
        <f>IF(O120=0,0,(O119/O120))</f>
        <v>0</v>
      </c>
      <c r="P121" s="84">
        <f>IF(P120=0,0,(P119/P120))</f>
        <v>0</v>
      </c>
      <c r="Q121" s="84">
        <f>IF(Q120=0,0,(Q119/Q120))</f>
        <v>0</v>
      </c>
      <c r="R121" s="84">
        <f>IF(R120=0,0,(R119/R120))</f>
        <v>0</v>
      </c>
    </row>
    <row r="122" spans="1:18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63"/>
      <c r="J122" s="63"/>
      <c r="K122" s="123"/>
      <c r="L122" s="124"/>
      <c r="M122" s="123"/>
      <c r="N122" s="123"/>
      <c r="O122" s="63"/>
      <c r="P122" s="63"/>
      <c r="Q122" s="123"/>
      <c r="R122" s="124"/>
    </row>
    <row r="123" spans="1:18" ht="15" customHeight="1">
      <c r="A123" s="26" t="s">
        <v>172</v>
      </c>
      <c r="B123" s="191" t="s">
        <v>173</v>
      </c>
      <c r="C123" s="191"/>
      <c r="D123" s="52" t="s">
        <v>174</v>
      </c>
      <c r="E123" s="81">
        <v>11930000</v>
      </c>
      <c r="F123" s="81">
        <v>10237000</v>
      </c>
      <c r="G123" s="81">
        <v>13055000</v>
      </c>
      <c r="H123" s="81">
        <v>10468000</v>
      </c>
      <c r="I123" s="81">
        <v>14399000</v>
      </c>
      <c r="J123" s="81">
        <v>11597000</v>
      </c>
      <c r="K123" s="106">
        <v>15715000</v>
      </c>
      <c r="L123" s="106">
        <v>11779000</v>
      </c>
      <c r="M123" s="106">
        <v>12680000</v>
      </c>
      <c r="N123" s="146">
        <v>11639538</v>
      </c>
      <c r="O123" s="81">
        <v>13427000</v>
      </c>
      <c r="P123" s="81">
        <v>11718000</v>
      </c>
      <c r="Q123" s="106">
        <v>11860000</v>
      </c>
      <c r="R123" s="106">
        <v>12715522</v>
      </c>
    </row>
    <row r="124" spans="1:18" ht="15" customHeight="1">
      <c r="A124" s="24" t="s">
        <v>175</v>
      </c>
      <c r="B124" s="187" t="s">
        <v>176</v>
      </c>
      <c r="C124" s="187"/>
      <c r="D124" s="38" t="s">
        <v>174</v>
      </c>
      <c r="E124" s="79">
        <v>12487000</v>
      </c>
      <c r="F124" s="79">
        <v>10198635</v>
      </c>
      <c r="G124" s="79">
        <v>13702000</v>
      </c>
      <c r="H124" s="79">
        <v>10474000</v>
      </c>
      <c r="I124" s="79">
        <v>15082000</v>
      </c>
      <c r="J124" s="79">
        <v>11206894</v>
      </c>
      <c r="K124" s="107">
        <v>16521000</v>
      </c>
      <c r="L124" s="107">
        <v>11572730</v>
      </c>
      <c r="M124" s="107">
        <v>13246000</v>
      </c>
      <c r="N124" s="147">
        <v>11643491</v>
      </c>
      <c r="O124" s="79">
        <v>14050000</v>
      </c>
      <c r="P124" s="79">
        <v>11200000</v>
      </c>
      <c r="Q124" s="107">
        <v>12001000</v>
      </c>
      <c r="R124" s="107">
        <v>11242248.18</v>
      </c>
    </row>
    <row r="125" spans="1:18" ht="15" customHeight="1">
      <c r="A125" s="24"/>
      <c r="B125" s="64" t="s">
        <v>13</v>
      </c>
      <c r="C125" s="64"/>
      <c r="D125" s="29"/>
      <c r="E125" s="85">
        <f t="shared" ref="E125:F125" si="110">IF(E124=0,0,(E123/E124))</f>
        <v>0.95539360935372786</v>
      </c>
      <c r="F125" s="85">
        <f t="shared" si="110"/>
        <v>1.0037617779242025</v>
      </c>
      <c r="G125" s="85">
        <f t="shared" ref="G125" si="111">IF(G124=0,0,(G123/G124))</f>
        <v>0.95278061596847174</v>
      </c>
      <c r="H125" s="85">
        <f>IF(H124=0,0,(H123/H124))</f>
        <v>0.99942715295016227</v>
      </c>
      <c r="I125" s="85">
        <f>IF(I124=0,0,(I123/I124))</f>
        <v>0.9547142288821111</v>
      </c>
      <c r="J125" s="85">
        <f>IF(J124=0,0,(J123/J124))</f>
        <v>1.0348094663873861</v>
      </c>
      <c r="K125" s="83">
        <f t="shared" ref="K125:M125" si="112">IF(K124=0,0,(K123/K124))</f>
        <v>0.95121360692452028</v>
      </c>
      <c r="L125" s="83">
        <f>IF(L124=0,0,(L123/L124))</f>
        <v>1.0178237978419957</v>
      </c>
      <c r="M125" s="83">
        <f t="shared" si="112"/>
        <v>0.95727011928129246</v>
      </c>
      <c r="N125" s="160">
        <f>IF(N124=0,0,(N123/N124))</f>
        <v>0.99966049701073334</v>
      </c>
      <c r="O125" s="85">
        <f>IF(O124=0,0,(O123/O124))</f>
        <v>0.95565836298932383</v>
      </c>
      <c r="P125" s="85">
        <f>IF(P124=0,0,(P123/P124))</f>
        <v>1.0462499999999999</v>
      </c>
      <c r="Q125" s="83">
        <f>IF(Q124=0,0,(Q123/Q124))</f>
        <v>0.9882509790850762</v>
      </c>
      <c r="R125" s="83">
        <f>IF(R124=0,0,(R123/R124))</f>
        <v>1.1310479715810722</v>
      </c>
    </row>
    <row r="126" spans="1:18" ht="15" customHeight="1">
      <c r="A126" s="24" t="s">
        <v>177</v>
      </c>
      <c r="B126" s="192" t="s">
        <v>178</v>
      </c>
      <c r="C126" s="192"/>
      <c r="D126" s="38" t="s">
        <v>174</v>
      </c>
      <c r="E126" s="87">
        <v>5642000</v>
      </c>
      <c r="F126" s="87">
        <v>4659000</v>
      </c>
      <c r="G126" s="87">
        <v>6405000</v>
      </c>
      <c r="H126" s="87">
        <v>4466000</v>
      </c>
      <c r="I126" s="87">
        <v>7281000</v>
      </c>
      <c r="J126" s="87">
        <v>5224000</v>
      </c>
      <c r="K126" s="127">
        <v>8289000</v>
      </c>
      <c r="L126" s="107">
        <v>5154000</v>
      </c>
      <c r="M126" s="127">
        <v>5356000</v>
      </c>
      <c r="N126" s="147">
        <v>5762919</v>
      </c>
      <c r="O126" s="87">
        <v>5741000</v>
      </c>
      <c r="P126" s="87">
        <v>5807000</v>
      </c>
      <c r="Q126" s="127">
        <v>6170000</v>
      </c>
      <c r="R126" s="107">
        <v>4986194</v>
      </c>
    </row>
    <row r="127" spans="1:18" ht="15" customHeight="1">
      <c r="A127" s="24" t="s">
        <v>179</v>
      </c>
      <c r="B127" s="187" t="s">
        <v>180</v>
      </c>
      <c r="C127" s="187"/>
      <c r="D127" s="38" t="s">
        <v>174</v>
      </c>
      <c r="E127" s="79">
        <v>11930000</v>
      </c>
      <c r="F127" s="79">
        <v>10237000</v>
      </c>
      <c r="G127" s="79">
        <v>13055000</v>
      </c>
      <c r="H127" s="79">
        <v>10468000</v>
      </c>
      <c r="I127" s="79">
        <v>14399000</v>
      </c>
      <c r="J127" s="79">
        <v>11597000</v>
      </c>
      <c r="K127" s="107">
        <v>15715000</v>
      </c>
      <c r="L127" s="107">
        <v>11779000</v>
      </c>
      <c r="M127" s="107">
        <v>12680000</v>
      </c>
      <c r="N127" s="147">
        <v>11639538</v>
      </c>
      <c r="O127" s="79">
        <v>13427000</v>
      </c>
      <c r="P127" s="79">
        <v>11718000</v>
      </c>
      <c r="Q127" s="107">
        <v>11860000</v>
      </c>
      <c r="R127" s="107">
        <v>12715522</v>
      </c>
    </row>
    <row r="128" spans="1:18" ht="15" customHeight="1">
      <c r="A128" s="24"/>
      <c r="B128" s="64" t="s">
        <v>13</v>
      </c>
      <c r="C128" s="64"/>
      <c r="D128" s="29"/>
      <c r="E128" s="85">
        <f t="shared" ref="E128:F128" si="113">IF(E127=0,0,(E126/E127))</f>
        <v>0.47292539815590945</v>
      </c>
      <c r="F128" s="85">
        <f t="shared" si="113"/>
        <v>0.45511380287193515</v>
      </c>
      <c r="G128" s="85">
        <f t="shared" ref="G128" si="114">IF(G127=0,0,(G126/G127))</f>
        <v>0.4906166219839142</v>
      </c>
      <c r="H128" s="85">
        <f>IF(H127=0,0,(H126/H127))</f>
        <v>0.42663354986625907</v>
      </c>
      <c r="I128" s="85">
        <f>IF(I127=0,0,(I126/I127))</f>
        <v>0.5056601152857837</v>
      </c>
      <c r="J128" s="85">
        <f>IF(J127=0,0,(J126/J127))</f>
        <v>0.45046132620505303</v>
      </c>
      <c r="K128" s="83">
        <f t="shared" ref="K128:M128" si="115">IF(K127=0,0,(K126/K127))</f>
        <v>0.52745784282532615</v>
      </c>
      <c r="L128" s="83">
        <f>IF(L127=0,0,(L126/L127))</f>
        <v>0.43755836658459973</v>
      </c>
      <c r="M128" s="83">
        <f t="shared" si="115"/>
        <v>0.42239747634069402</v>
      </c>
      <c r="N128" s="160">
        <f>IF(N127=0,0,(N126/N127))</f>
        <v>0.49511578552344604</v>
      </c>
      <c r="O128" s="85">
        <f>IF(O127=0,0,(O126/O127))</f>
        <v>0.42757131153645639</v>
      </c>
      <c r="P128" s="85">
        <f>IF(P127=0,0,(P126/P127))</f>
        <v>0.49556238265915686</v>
      </c>
      <c r="Q128" s="83">
        <f>IF(Q127=0,0,(Q126/Q127))</f>
        <v>0.5202360876897133</v>
      </c>
      <c r="R128" s="83">
        <f>IF(R127=0,0,(R126/R127))</f>
        <v>0.39213443223172434</v>
      </c>
    </row>
    <row r="129" spans="1:18" ht="15" customHeight="1">
      <c r="A129" s="24" t="s">
        <v>181</v>
      </c>
      <c r="B129" s="187" t="s">
        <v>173</v>
      </c>
      <c r="C129" s="187"/>
      <c r="D129" s="38" t="s">
        <v>10</v>
      </c>
      <c r="E129" s="79">
        <v>11930000</v>
      </c>
      <c r="F129" s="79">
        <v>10237000</v>
      </c>
      <c r="G129" s="79">
        <v>13055000</v>
      </c>
      <c r="H129" s="79">
        <v>10468000</v>
      </c>
      <c r="I129" s="79">
        <v>14399000</v>
      </c>
      <c r="J129" s="79">
        <v>11597000</v>
      </c>
      <c r="K129" s="107">
        <v>15715000</v>
      </c>
      <c r="L129" s="107">
        <v>11779000</v>
      </c>
      <c r="M129" s="107">
        <v>12680000</v>
      </c>
      <c r="N129" s="147">
        <v>11639538</v>
      </c>
      <c r="O129" s="79">
        <v>13427000</v>
      </c>
      <c r="P129" s="79">
        <v>11718000</v>
      </c>
      <c r="Q129" s="107">
        <v>11860000</v>
      </c>
      <c r="R129" s="107">
        <v>12715522</v>
      </c>
    </row>
    <row r="130" spans="1:18" ht="15" customHeight="1">
      <c r="A130" s="24" t="s">
        <v>182</v>
      </c>
      <c r="B130" s="187" t="s">
        <v>183</v>
      </c>
      <c r="C130" s="187"/>
      <c r="D130" s="38" t="s">
        <v>10</v>
      </c>
      <c r="E130" s="79">
        <v>586</v>
      </c>
      <c r="F130" s="79">
        <v>574</v>
      </c>
      <c r="G130" s="79">
        <v>586</v>
      </c>
      <c r="H130" s="79">
        <v>570</v>
      </c>
      <c r="I130" s="79">
        <v>586</v>
      </c>
      <c r="J130" s="79">
        <v>556</v>
      </c>
      <c r="K130" s="107">
        <v>586</v>
      </c>
      <c r="L130" s="107">
        <v>573</v>
      </c>
      <c r="M130" s="107">
        <v>578</v>
      </c>
      <c r="N130" s="147">
        <v>552</v>
      </c>
      <c r="O130" s="79">
        <v>588</v>
      </c>
      <c r="P130" s="79">
        <v>554</v>
      </c>
      <c r="Q130" s="107">
        <v>555</v>
      </c>
      <c r="R130" s="107">
        <v>544</v>
      </c>
    </row>
    <row r="131" spans="1:18" ht="15" customHeight="1">
      <c r="A131" s="24"/>
      <c r="B131" s="64" t="s">
        <v>13</v>
      </c>
      <c r="C131" s="64"/>
      <c r="D131" s="29"/>
      <c r="E131" s="85">
        <f t="shared" ref="E131:F131" si="116">IF(E130=0,0,(E129/E130))</f>
        <v>20358.361774744026</v>
      </c>
      <c r="F131" s="85">
        <f t="shared" si="116"/>
        <v>17834.494773519164</v>
      </c>
      <c r="G131" s="85">
        <f t="shared" ref="G131" si="117">IF(G130=0,0,(G129/G130))</f>
        <v>22278.156996587029</v>
      </c>
      <c r="H131" s="85">
        <f>IF(H130=0,0,(H129/H130))</f>
        <v>18364.912280701756</v>
      </c>
      <c r="I131" s="85">
        <f>IF(I130=0,0,(I129/I130))</f>
        <v>24571.672354948805</v>
      </c>
      <c r="J131" s="85">
        <f>IF(J130=0,0,(J129/J130))</f>
        <v>20857.913669064747</v>
      </c>
      <c r="K131" s="83">
        <f t="shared" ref="K131:M131" si="118">IF(K130=0,0,(K129/K130))</f>
        <v>26817.40614334471</v>
      </c>
      <c r="L131" s="83">
        <f>IF(L130=0,0,(L129/L130))</f>
        <v>20556.719022687608</v>
      </c>
      <c r="M131" s="83">
        <f t="shared" si="118"/>
        <v>21937.716262975777</v>
      </c>
      <c r="N131" s="160">
        <f>IF(N130=0,0,(N129/N130))</f>
        <v>21086.119565217392</v>
      </c>
      <c r="O131" s="85">
        <f>IF(O130=0,0,(O129/O130))</f>
        <v>22835.034013605444</v>
      </c>
      <c r="P131" s="85">
        <f>IF(P130=0,0,(P129/P130))</f>
        <v>21151.624548736461</v>
      </c>
      <c r="Q131" s="83">
        <f>IF(Q130=0,0,(Q129/Q130))</f>
        <v>21369.369369369368</v>
      </c>
      <c r="R131" s="83">
        <f>IF(R130=0,0,(R129/R130))</f>
        <v>23374.121323529413</v>
      </c>
    </row>
    <row r="132" spans="1:18" ht="15" customHeight="1">
      <c r="A132" s="24" t="s">
        <v>184</v>
      </c>
      <c r="B132" s="192" t="s">
        <v>173</v>
      </c>
      <c r="C132" s="192"/>
      <c r="D132" s="38" t="s">
        <v>174</v>
      </c>
      <c r="E132" s="79">
        <v>11930000</v>
      </c>
      <c r="F132" s="79">
        <v>10237000</v>
      </c>
      <c r="G132" s="79">
        <v>13055000</v>
      </c>
      <c r="H132" s="79">
        <v>10468000</v>
      </c>
      <c r="I132" s="79">
        <v>14399000</v>
      </c>
      <c r="J132" s="79">
        <v>11597000</v>
      </c>
      <c r="K132" s="107">
        <v>15715000</v>
      </c>
      <c r="L132" s="107">
        <v>11779000</v>
      </c>
      <c r="M132" s="107">
        <v>12680000</v>
      </c>
      <c r="N132" s="147">
        <v>11639538</v>
      </c>
      <c r="O132" s="79">
        <v>13427000</v>
      </c>
      <c r="P132" s="79">
        <v>11718000</v>
      </c>
      <c r="Q132" s="107">
        <v>10317000</v>
      </c>
      <c r="R132" s="107">
        <v>12715522</v>
      </c>
    </row>
    <row r="133" spans="1:18" ht="15" customHeight="1">
      <c r="A133" s="24" t="s">
        <v>185</v>
      </c>
      <c r="B133" s="192" t="s">
        <v>186</v>
      </c>
      <c r="C133" s="192"/>
      <c r="D133" s="38" t="s">
        <v>38</v>
      </c>
      <c r="E133" s="79">
        <v>18910000</v>
      </c>
      <c r="F133" s="79">
        <v>21937229</v>
      </c>
      <c r="G133" s="79">
        <v>19000000</v>
      </c>
      <c r="H133" s="79">
        <v>22461680</v>
      </c>
      <c r="I133" s="79">
        <v>19100000</v>
      </c>
      <c r="J133" s="79">
        <v>28354980</v>
      </c>
      <c r="K133" s="107">
        <v>19270000</v>
      </c>
      <c r="L133" s="107">
        <v>26227830</v>
      </c>
      <c r="M133" s="107">
        <v>26228000</v>
      </c>
      <c r="N133" s="147">
        <v>23101000</v>
      </c>
      <c r="O133" s="79">
        <v>25667000</v>
      </c>
      <c r="P133" s="79">
        <f>P25</f>
        <v>23687860</v>
      </c>
      <c r="Q133" s="107">
        <v>22750000</v>
      </c>
      <c r="R133" s="107">
        <v>23166780</v>
      </c>
    </row>
    <row r="134" spans="1:18" ht="15" customHeight="1">
      <c r="A134" s="24"/>
      <c r="B134" s="64" t="s">
        <v>13</v>
      </c>
      <c r="C134" s="64"/>
      <c r="D134" s="29"/>
      <c r="E134" s="93">
        <f t="shared" ref="E134:F134" si="119">IF(E133=0,0,(E132/E133))</f>
        <v>0.63088313061872026</v>
      </c>
      <c r="F134" s="93">
        <f t="shared" si="119"/>
        <v>0.46664963929582903</v>
      </c>
      <c r="G134" s="93">
        <f t="shared" ref="G134" si="120">IF(G133=0,0,(G132/G133))</f>
        <v>0.68710526315789477</v>
      </c>
      <c r="H134" s="93">
        <f>IF(H133=0,0,(H132/H133))</f>
        <v>0.46603815921159947</v>
      </c>
      <c r="I134" s="93">
        <f>IF(I133=0,0,(I132/I133))</f>
        <v>0.7538743455497382</v>
      </c>
      <c r="J134" s="93">
        <f>IF(J133=0,0,(J132/J133))</f>
        <v>0.4089934113866418</v>
      </c>
      <c r="K134" s="122">
        <f t="shared" ref="K134:M134" si="121">IF(K133=0,0,(K132/K133))</f>
        <v>0.81551634665282824</v>
      </c>
      <c r="L134" s="122">
        <f>IF(L133=0,0,(L132/L133))</f>
        <v>0.44910310917830409</v>
      </c>
      <c r="M134" s="122">
        <f t="shared" si="121"/>
        <v>0.48345279853591583</v>
      </c>
      <c r="N134" s="161">
        <f>IF(N133=0,0,(N132/N133))</f>
        <v>0.50385429202199039</v>
      </c>
      <c r="O134" s="93">
        <f>IF(O133=0,0,(O132/O133))</f>
        <v>0.52312307632368416</v>
      </c>
      <c r="P134" s="93">
        <f>IF(P133=0,0,(P132/P133))</f>
        <v>0.49468377472680097</v>
      </c>
      <c r="Q134" s="122">
        <f>IF(Q133=0,0,(Q132/Q133))</f>
        <v>0.45349450549450548</v>
      </c>
      <c r="R134" s="122">
        <f>IF(R133=0,0,(R132/R133))</f>
        <v>0.54886876812401209</v>
      </c>
    </row>
    <row r="135" spans="1:18" ht="15" customHeight="1">
      <c r="A135" s="34" t="s">
        <v>187</v>
      </c>
      <c r="B135" s="192" t="s">
        <v>173</v>
      </c>
      <c r="C135" s="192"/>
      <c r="D135" s="38" t="s">
        <v>174</v>
      </c>
      <c r="E135" s="79">
        <v>11930000</v>
      </c>
      <c r="F135" s="79">
        <v>10237000</v>
      </c>
      <c r="G135" s="79">
        <v>13055000</v>
      </c>
      <c r="H135" s="79">
        <v>10468000</v>
      </c>
      <c r="I135" s="79">
        <v>14399000</v>
      </c>
      <c r="J135" s="79">
        <v>11597000</v>
      </c>
      <c r="K135" s="107">
        <v>15715000</v>
      </c>
      <c r="L135" s="107">
        <v>11779000</v>
      </c>
      <c r="M135" s="107">
        <v>12680000</v>
      </c>
      <c r="N135" s="147">
        <v>11639538</v>
      </c>
      <c r="O135" s="79">
        <v>13427000</v>
      </c>
      <c r="P135" s="79">
        <f>P123</f>
        <v>11718000</v>
      </c>
      <c r="Q135" s="107">
        <v>103174000</v>
      </c>
      <c r="R135" s="107">
        <v>12715522</v>
      </c>
    </row>
    <row r="136" spans="1:18" ht="15" customHeight="1">
      <c r="A136" s="34" t="s">
        <v>188</v>
      </c>
      <c r="B136" s="207" t="s">
        <v>189</v>
      </c>
      <c r="C136" s="207"/>
      <c r="D136" s="38" t="s">
        <v>38</v>
      </c>
      <c r="E136" s="79">
        <v>11100000</v>
      </c>
      <c r="F136" s="79">
        <v>9508955</v>
      </c>
      <c r="G136" s="79">
        <v>11400000</v>
      </c>
      <c r="H136" s="79">
        <v>9717341</v>
      </c>
      <c r="I136" s="79">
        <v>11800000</v>
      </c>
      <c r="J136" s="79">
        <v>10441585</v>
      </c>
      <c r="K136" s="111">
        <v>12200000</v>
      </c>
      <c r="L136" s="111">
        <v>10217462</v>
      </c>
      <c r="M136" s="111">
        <v>10300000</v>
      </c>
      <c r="N136" s="149">
        <v>9072585</v>
      </c>
      <c r="O136" s="79">
        <v>10350000</v>
      </c>
      <c r="P136" s="79">
        <f>P26</f>
        <v>9553131</v>
      </c>
      <c r="Q136" s="111">
        <v>9290000</v>
      </c>
      <c r="R136" s="111">
        <v>9452047</v>
      </c>
    </row>
    <row r="137" spans="1:18" ht="15" customHeight="1">
      <c r="A137" s="34"/>
      <c r="B137" s="64" t="s">
        <v>13</v>
      </c>
      <c r="C137" s="64"/>
      <c r="D137" s="29"/>
      <c r="E137" s="85">
        <f t="shared" ref="E137:F137" si="122">IF(E136=0,0,(E135/E136))</f>
        <v>1.0747747747747747</v>
      </c>
      <c r="F137" s="85">
        <f t="shared" si="122"/>
        <v>1.0765641440095153</v>
      </c>
      <c r="G137" s="85">
        <f t="shared" ref="G137" si="123">IF(G136=0,0,(G135/G136))</f>
        <v>1.1451754385964912</v>
      </c>
      <c r="H137" s="85">
        <f>IF(H136=0,0,(H135/H136))</f>
        <v>1.0772494245082065</v>
      </c>
      <c r="I137" s="85">
        <f>IF(I136=0,0,(I135/I136))</f>
        <v>1.2202542372881355</v>
      </c>
      <c r="J137" s="85">
        <f>IF(J136=0,0,(J135/J136))</f>
        <v>1.110655135211752</v>
      </c>
      <c r="K137" s="83">
        <f t="shared" ref="K137:M137" si="124">IF(K136=0,0,(K135/K136))</f>
        <v>1.2881147540983606</v>
      </c>
      <c r="L137" s="83">
        <f>IF(L136=0,0,(L135/L136))</f>
        <v>1.1528303212676494</v>
      </c>
      <c r="M137" s="83">
        <f t="shared" si="124"/>
        <v>1.2310679611650486</v>
      </c>
      <c r="N137" s="160">
        <f>IF(N136=0,0,(N135/N136))</f>
        <v>1.2829351281911385</v>
      </c>
      <c r="O137" s="85">
        <f>IF(O136=0,0,(O135/O136))</f>
        <v>1.2972946859903383</v>
      </c>
      <c r="P137" s="85">
        <f>IF(P136=0,0,(P135/P136))</f>
        <v>1.2266135573771573</v>
      </c>
      <c r="Q137" s="83">
        <f>IF(Q136=0,0,(Q135/Q136))</f>
        <v>11.105920344456404</v>
      </c>
      <c r="R137" s="83">
        <f>IF(R136=0,0,(R135/R136))</f>
        <v>1.3452664803719236</v>
      </c>
    </row>
    <row r="138" spans="1:18" ht="15" customHeight="1">
      <c r="A138" s="34" t="s">
        <v>190</v>
      </c>
      <c r="B138" s="205" t="s">
        <v>191</v>
      </c>
      <c r="C138" s="205"/>
      <c r="D138" s="38" t="s">
        <v>192</v>
      </c>
      <c r="E138" s="79">
        <v>15408000</v>
      </c>
      <c r="F138" s="79">
        <v>14096038</v>
      </c>
      <c r="G138" s="79">
        <v>15408000</v>
      </c>
      <c r="H138" s="79">
        <v>15831000</v>
      </c>
      <c r="I138" s="79">
        <v>15408000</v>
      </c>
      <c r="J138" s="79">
        <v>15808216</v>
      </c>
      <c r="K138" s="102">
        <v>15408000</v>
      </c>
      <c r="L138" s="102">
        <v>13951243</v>
      </c>
      <c r="M138" s="102">
        <v>15455400</v>
      </c>
      <c r="N138" s="143">
        <v>14093275</v>
      </c>
      <c r="O138" s="79">
        <v>16277000</v>
      </c>
      <c r="P138" s="79">
        <v>14766283</v>
      </c>
      <c r="Q138" s="102">
        <v>13687000</v>
      </c>
      <c r="R138" s="102">
        <v>14752340</v>
      </c>
    </row>
    <row r="139" spans="1:18" ht="15" customHeight="1">
      <c r="A139" s="24" t="s">
        <v>193</v>
      </c>
      <c r="B139" s="207" t="s">
        <v>189</v>
      </c>
      <c r="C139" s="207"/>
      <c r="D139" s="38" t="s">
        <v>38</v>
      </c>
      <c r="E139" s="79">
        <v>11100000</v>
      </c>
      <c r="F139" s="79">
        <v>9508955</v>
      </c>
      <c r="G139" s="79">
        <v>11400000</v>
      </c>
      <c r="H139" s="79">
        <v>9717341</v>
      </c>
      <c r="I139" s="79">
        <v>11800000</v>
      </c>
      <c r="J139" s="79">
        <v>10441585</v>
      </c>
      <c r="K139" s="111">
        <v>12200000</v>
      </c>
      <c r="L139" s="111">
        <v>10217462</v>
      </c>
      <c r="M139" s="111">
        <v>10300000</v>
      </c>
      <c r="N139" s="149">
        <v>9072585</v>
      </c>
      <c r="O139" s="79">
        <v>10350000</v>
      </c>
      <c r="P139" s="79">
        <f>P136</f>
        <v>9553131</v>
      </c>
      <c r="Q139" s="111">
        <v>9290000</v>
      </c>
      <c r="R139" s="111">
        <v>9452047</v>
      </c>
    </row>
    <row r="140" spans="1:18" ht="15" customHeight="1">
      <c r="A140" s="34"/>
      <c r="B140" s="64" t="s">
        <v>13</v>
      </c>
      <c r="C140" s="64"/>
      <c r="D140" s="29"/>
      <c r="E140" s="85">
        <f t="shared" ref="E140:F140" si="125">IF(E139=0,0,(E138/E139))</f>
        <v>1.3881081081081081</v>
      </c>
      <c r="F140" s="85">
        <f t="shared" si="125"/>
        <v>1.4823961202887173</v>
      </c>
      <c r="G140" s="85">
        <f t="shared" ref="G140" si="126">IF(G139=0,0,(G138/G139))</f>
        <v>1.351578947368421</v>
      </c>
      <c r="H140" s="85">
        <f>IF(H139=0,0,(H138/H139))</f>
        <v>1.6291493732699101</v>
      </c>
      <c r="I140" s="85">
        <f>IF(I139=0,0,(I138/I139))</f>
        <v>1.3057627118644068</v>
      </c>
      <c r="J140" s="85">
        <f>IF(J139=0,0,(J138/J139))</f>
        <v>1.5139670844991446</v>
      </c>
      <c r="K140" s="83">
        <f t="shared" ref="K140:M140" si="127">IF(K139=0,0,(K138/K139))</f>
        <v>1.2629508196721311</v>
      </c>
      <c r="L140" s="83">
        <f>IF(L139=0,0,(L138/L139))</f>
        <v>1.3654313566324006</v>
      </c>
      <c r="M140" s="83">
        <f t="shared" si="127"/>
        <v>1.5005242718446601</v>
      </c>
      <c r="N140" s="160">
        <f>IF(N139=0,0,(N138/N139))</f>
        <v>1.5533913432610442</v>
      </c>
      <c r="O140" s="85">
        <f>IF(O139=0,0,(O138/O139))</f>
        <v>1.5726570048309179</v>
      </c>
      <c r="P140" s="85">
        <f>IF(P139=0,0,(P138/P139))</f>
        <v>1.5457008806850865</v>
      </c>
      <c r="Q140" s="83">
        <f>IF(Q139=0,0,(Q138/Q139))</f>
        <v>1.4733046286329385</v>
      </c>
      <c r="R140" s="83">
        <f>IF(R139=0,0,(R138/R139))</f>
        <v>1.5607560986524929</v>
      </c>
    </row>
    <row r="141" spans="1:18" ht="15" customHeight="1">
      <c r="A141" s="34" t="s">
        <v>194</v>
      </c>
      <c r="B141" s="205" t="s">
        <v>195</v>
      </c>
      <c r="C141" s="205"/>
      <c r="D141" s="38" t="s">
        <v>174</v>
      </c>
      <c r="E141" s="79">
        <v>1928000</v>
      </c>
      <c r="F141" s="79">
        <v>1937338</v>
      </c>
      <c r="G141" s="79">
        <v>1962000</v>
      </c>
      <c r="H141" s="79">
        <v>15831000</v>
      </c>
      <c r="I141" s="79">
        <v>2004000</v>
      </c>
      <c r="J141" s="79">
        <v>2414011</v>
      </c>
      <c r="K141" s="102">
        <v>2043000</v>
      </c>
      <c r="L141" s="102">
        <v>2264330</v>
      </c>
      <c r="M141" s="102">
        <v>2521730</v>
      </c>
      <c r="N141" s="143">
        <v>2146101</v>
      </c>
      <c r="O141" s="79">
        <v>2710160</v>
      </c>
      <c r="P141" s="79">
        <v>2466980</v>
      </c>
      <c r="Q141" s="102">
        <v>2349000</v>
      </c>
      <c r="R141" s="102">
        <v>2361379</v>
      </c>
    </row>
    <row r="142" spans="1:18" ht="15" customHeight="1">
      <c r="A142" s="34" t="s">
        <v>196</v>
      </c>
      <c r="B142" s="192" t="s">
        <v>173</v>
      </c>
      <c r="C142" s="192"/>
      <c r="D142" s="38" t="s">
        <v>174</v>
      </c>
      <c r="E142" s="79">
        <v>11930000</v>
      </c>
      <c r="F142" s="79">
        <v>10237000</v>
      </c>
      <c r="G142" s="79">
        <v>13055000</v>
      </c>
      <c r="H142" s="79">
        <v>9717341</v>
      </c>
      <c r="I142" s="79">
        <v>14399000</v>
      </c>
      <c r="J142" s="79">
        <v>11597000</v>
      </c>
      <c r="K142" s="107">
        <v>15715000</v>
      </c>
      <c r="L142" s="107">
        <v>11779000</v>
      </c>
      <c r="M142" s="107">
        <v>12680000</v>
      </c>
      <c r="N142" s="147">
        <v>11639538</v>
      </c>
      <c r="O142" s="79">
        <v>13427000</v>
      </c>
      <c r="P142" s="79">
        <f>P123</f>
        <v>11718000</v>
      </c>
      <c r="Q142" s="107">
        <v>10317000</v>
      </c>
      <c r="R142" s="107">
        <v>12715522</v>
      </c>
    </row>
    <row r="143" spans="1:18" ht="15" customHeight="1">
      <c r="A143" s="34"/>
      <c r="B143" s="64" t="s">
        <v>13</v>
      </c>
      <c r="C143" s="64"/>
      <c r="D143" s="29"/>
      <c r="E143" s="93">
        <f t="shared" ref="E143:F143" si="128">IF(E142=0,0,(E141/E142))</f>
        <v>0.16160938809723385</v>
      </c>
      <c r="F143" s="93">
        <f t="shared" si="128"/>
        <v>0.18924860799062226</v>
      </c>
      <c r="G143" s="93">
        <f t="shared" ref="G143" si="129">IF(G142=0,0,(G141/G142))</f>
        <v>0.15028724626579854</v>
      </c>
      <c r="H143" s="93">
        <f>IF(H142=0,0,(H141/H142))</f>
        <v>1.6291493732699101</v>
      </c>
      <c r="I143" s="93">
        <f>IF(I142=0,0,(I141/I142))</f>
        <v>0.13917633168970067</v>
      </c>
      <c r="J143" s="93">
        <f>IF(J142=0,0,(J141/J142))</f>
        <v>0.20815823057687333</v>
      </c>
      <c r="K143" s="93">
        <f t="shared" ref="K143:M143" si="130">IF(K142=0,0,(K141/K142))</f>
        <v>0.13000318167356029</v>
      </c>
      <c r="L143" s="93">
        <f>IF(L142=0,0,(L141/L142))</f>
        <v>0.19223448510060276</v>
      </c>
      <c r="M143" s="93">
        <f t="shared" si="130"/>
        <v>0.19887460567823345</v>
      </c>
      <c r="N143" s="157">
        <f>IF(N142=0,0,(N141/N142))</f>
        <v>0.18438025632976154</v>
      </c>
      <c r="O143" s="93">
        <f>IF(O142=0,0,(O141/O142))</f>
        <v>0.2018440455798019</v>
      </c>
      <c r="P143" s="93">
        <f>IF(P142=0,0,(P141/P142))</f>
        <v>0.21052910052910054</v>
      </c>
      <c r="Q143" s="93">
        <f>IF(Q142=0,0,(Q141/Q142))</f>
        <v>0.22768246583309101</v>
      </c>
      <c r="R143" s="93">
        <f>IF(R142=0,0,(R141/R142))</f>
        <v>0.18570838067049075</v>
      </c>
    </row>
    <row r="144" spans="1:18" ht="15" customHeight="1">
      <c r="A144" s="34" t="s">
        <v>197</v>
      </c>
      <c r="B144" s="164" t="s">
        <v>198</v>
      </c>
      <c r="C144" s="164"/>
      <c r="D144" s="57" t="s">
        <v>174</v>
      </c>
      <c r="E144" s="82">
        <v>1125000</v>
      </c>
      <c r="F144" s="82">
        <v>1609602</v>
      </c>
      <c r="G144" s="82">
        <v>1167500</v>
      </c>
      <c r="H144" s="82">
        <v>1948000</v>
      </c>
      <c r="I144" s="82">
        <v>1157500</v>
      </c>
      <c r="J144" s="82">
        <v>2238000</v>
      </c>
      <c r="K144" s="102">
        <v>1095000</v>
      </c>
      <c r="L144" s="102">
        <v>2440249</v>
      </c>
      <c r="M144" s="102">
        <v>2600000</v>
      </c>
      <c r="N144" s="143">
        <v>2241000</v>
      </c>
      <c r="O144" s="82">
        <v>2650000</v>
      </c>
      <c r="P144" s="82">
        <v>2453000</v>
      </c>
      <c r="Q144" s="102">
        <v>3650000</v>
      </c>
      <c r="R144" s="102">
        <v>2323257.1</v>
      </c>
    </row>
    <row r="145" spans="1:18" ht="15" customHeight="1">
      <c r="A145" s="34" t="s">
        <v>199</v>
      </c>
      <c r="B145" s="187" t="s">
        <v>176</v>
      </c>
      <c r="C145" s="187"/>
      <c r="D145" s="25" t="s">
        <v>174</v>
      </c>
      <c r="E145" s="77">
        <v>12487000</v>
      </c>
      <c r="F145" s="77">
        <v>10198635</v>
      </c>
      <c r="G145" s="77">
        <v>13702000</v>
      </c>
      <c r="H145" s="77">
        <v>10474000</v>
      </c>
      <c r="I145" s="77">
        <v>15082000</v>
      </c>
      <c r="J145" s="77">
        <v>11206894</v>
      </c>
      <c r="K145" s="107">
        <v>16521000</v>
      </c>
      <c r="L145" s="107">
        <v>11572730</v>
      </c>
      <c r="M145" s="107">
        <v>13246000</v>
      </c>
      <c r="N145" s="147">
        <v>11643491</v>
      </c>
      <c r="O145" s="77">
        <v>14050000</v>
      </c>
      <c r="P145" s="77">
        <f>P124</f>
        <v>11200000</v>
      </c>
      <c r="Q145" s="107">
        <v>12001000</v>
      </c>
      <c r="R145" s="107">
        <v>11242248.18</v>
      </c>
    </row>
    <row r="146" spans="1:18" ht="15" customHeight="1" thickBot="1">
      <c r="A146" s="65"/>
      <c r="B146" s="66" t="s">
        <v>13</v>
      </c>
      <c r="C146" s="66"/>
      <c r="D146" s="45"/>
      <c r="E146" s="84">
        <f t="shared" ref="E146:F146" si="131">IF(E145=0,0,(E144/E145))</f>
        <v>9.0093697445343152E-2</v>
      </c>
      <c r="F146" s="84">
        <f t="shared" si="131"/>
        <v>0.15782523837748874</v>
      </c>
      <c r="G146" s="84">
        <f t="shared" ref="G146" si="132">IF(G145=0,0,(G144/G145))</f>
        <v>8.5206539191358927E-2</v>
      </c>
      <c r="H146" s="84">
        <f>IF(H145=0,0,(H144/H145))</f>
        <v>0.18598434218063778</v>
      </c>
      <c r="I146" s="84">
        <f>IF(I145=0,0,(I144/I145))</f>
        <v>7.6747115767139634E-2</v>
      </c>
      <c r="J146" s="84">
        <f>IF(J145=0,0,(J144/J145))</f>
        <v>0.19969850700827543</v>
      </c>
      <c r="K146" s="84">
        <f t="shared" ref="K146:M146" si="133">IF(K145=0,0,(K144/K145))</f>
        <v>6.6279280915198843E-2</v>
      </c>
      <c r="L146" s="84">
        <f>IF(L145=0,0,(L144/L145))</f>
        <v>0.21086200058240365</v>
      </c>
      <c r="M146" s="84">
        <f t="shared" si="133"/>
        <v>0.19628567114600634</v>
      </c>
      <c r="N146" s="151">
        <f>IF(N145=0,0,(N144/N145))</f>
        <v>0.19246804931613723</v>
      </c>
      <c r="O146" s="84">
        <f>IF(O145=0,0,(O144/O145))</f>
        <v>0.18861209964412812</v>
      </c>
      <c r="P146" s="84">
        <f>IF(P145=0,0,(P144/P145))</f>
        <v>0.21901785714285715</v>
      </c>
      <c r="Q146" s="84">
        <f>IF(Q145=0,0,(Q144/Q145))</f>
        <v>0.30414132155653695</v>
      </c>
      <c r="R146" s="84">
        <f>IF(R145=0,0,(R144/R145))</f>
        <v>0.20665413739336255</v>
      </c>
    </row>
    <row r="147" spans="1:18" ht="15" customHeight="1" thickBot="1">
      <c r="A147" s="36" t="s">
        <v>200</v>
      </c>
      <c r="B147" s="175" t="s">
        <v>201</v>
      </c>
      <c r="C147" s="176"/>
      <c r="D147" s="37"/>
      <c r="E147" s="37"/>
      <c r="F147" s="37"/>
      <c r="G147" s="37"/>
      <c r="H147" s="37"/>
      <c r="I147" s="37"/>
      <c r="J147" s="37"/>
      <c r="K147" s="108"/>
      <c r="L147" s="109"/>
      <c r="M147" s="108"/>
      <c r="N147" s="108"/>
      <c r="O147" s="37"/>
      <c r="P147" s="37"/>
      <c r="Q147" s="108"/>
      <c r="R147" s="109"/>
    </row>
    <row r="148" spans="1:18" ht="15" customHeight="1">
      <c r="A148" s="33" t="s">
        <v>202</v>
      </c>
      <c r="B148" s="206" t="s">
        <v>203</v>
      </c>
      <c r="C148" s="206"/>
      <c r="D148" s="67" t="s">
        <v>10</v>
      </c>
      <c r="E148" s="95">
        <v>40</v>
      </c>
      <c r="F148" s="67">
        <v>34</v>
      </c>
      <c r="G148" s="95">
        <v>40</v>
      </c>
      <c r="H148" s="95">
        <v>65</v>
      </c>
      <c r="I148" s="95">
        <v>45</v>
      </c>
      <c r="J148" s="95">
        <v>109</v>
      </c>
      <c r="K148" s="103">
        <v>50</v>
      </c>
      <c r="L148" s="103">
        <v>99</v>
      </c>
      <c r="M148" s="103">
        <v>130</v>
      </c>
      <c r="N148" s="144">
        <v>67</v>
      </c>
      <c r="O148" s="95">
        <v>120</v>
      </c>
      <c r="P148" s="95">
        <v>87</v>
      </c>
      <c r="Q148" s="103">
        <v>78</v>
      </c>
      <c r="R148" s="103">
        <v>98</v>
      </c>
    </row>
    <row r="149" spans="1:18" ht="15" customHeight="1">
      <c r="A149" s="34" t="s">
        <v>204</v>
      </c>
      <c r="B149" s="164" t="s">
        <v>205</v>
      </c>
      <c r="C149" s="164"/>
      <c r="D149" s="57" t="s">
        <v>10</v>
      </c>
      <c r="E149" s="82">
        <v>50</v>
      </c>
      <c r="F149" s="57">
        <v>74</v>
      </c>
      <c r="G149" s="82">
        <v>50</v>
      </c>
      <c r="H149" s="82">
        <v>111</v>
      </c>
      <c r="I149" s="82">
        <v>50</v>
      </c>
      <c r="J149" s="82">
        <v>150</v>
      </c>
      <c r="K149" s="102">
        <v>50</v>
      </c>
      <c r="L149" s="102">
        <v>136</v>
      </c>
      <c r="M149" s="102">
        <v>130</v>
      </c>
      <c r="N149" s="143">
        <v>85</v>
      </c>
      <c r="O149" s="82">
        <v>120</v>
      </c>
      <c r="P149" s="82">
        <v>92</v>
      </c>
      <c r="Q149" s="102">
        <v>80</v>
      </c>
      <c r="R149" s="102">
        <v>109</v>
      </c>
    </row>
    <row r="150" spans="1:18" ht="15" customHeight="1" thickBot="1">
      <c r="A150" s="44"/>
      <c r="B150" s="66" t="s">
        <v>13</v>
      </c>
      <c r="C150" s="66"/>
      <c r="D150" s="68"/>
      <c r="E150" s="96">
        <f t="shared" ref="E150:F150" si="134">IF(E149=0,0,(E148/E149))</f>
        <v>0.8</v>
      </c>
      <c r="F150" s="96">
        <f t="shared" si="134"/>
        <v>0.45945945945945948</v>
      </c>
      <c r="G150" s="96">
        <f t="shared" ref="G150" si="135">IF(G149=0,0,(G148/G149))</f>
        <v>0.8</v>
      </c>
      <c r="H150" s="96">
        <f>IF(H149=0,0,(H148/H149))</f>
        <v>0.5855855855855856</v>
      </c>
      <c r="I150" s="96">
        <f>IF(I149=0,0,(I148/I149))</f>
        <v>0.9</v>
      </c>
      <c r="J150" s="96">
        <f>IF(J149=0,0,(J148/J149))</f>
        <v>0.72666666666666668</v>
      </c>
      <c r="K150" s="84">
        <f t="shared" ref="K150:M150" si="136">IF(K149=0,0,(K148/K149))</f>
        <v>1</v>
      </c>
      <c r="L150" s="84">
        <f>IF(L149=0,0,(L148/L149))</f>
        <v>0.7279411764705882</v>
      </c>
      <c r="M150" s="84">
        <f t="shared" si="136"/>
        <v>1</v>
      </c>
      <c r="N150" s="151">
        <f>IF(N149=0,0,(N148/N149))</f>
        <v>0.78823529411764703</v>
      </c>
      <c r="O150" s="96">
        <f>IF(O149=0,0,(O148/O149))</f>
        <v>1</v>
      </c>
      <c r="P150" s="96">
        <f>IF(P149=0,0,(P148/P149))</f>
        <v>0.94565217391304346</v>
      </c>
      <c r="Q150" s="84">
        <f>IF(Q149=0,0,(Q148/Q149))</f>
        <v>0.97499999999999998</v>
      </c>
      <c r="R150" s="84">
        <f>IF(R149=0,0,(R148/R149))</f>
        <v>0.8990825688073395</v>
      </c>
    </row>
    <row r="151" spans="1:18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70"/>
      <c r="J151" s="70"/>
      <c r="K151" s="125"/>
      <c r="L151" s="126"/>
      <c r="M151" s="125"/>
      <c r="N151" s="125"/>
      <c r="O151" s="70"/>
      <c r="P151" s="70"/>
      <c r="Q151" s="125"/>
      <c r="R151" s="126"/>
    </row>
    <row r="152" spans="1:18" ht="30" customHeight="1">
      <c r="A152" s="33" t="s">
        <v>208</v>
      </c>
      <c r="B152" s="206" t="s">
        <v>209</v>
      </c>
      <c r="C152" s="206"/>
      <c r="D152" s="27" t="s">
        <v>10</v>
      </c>
      <c r="E152" s="78">
        <v>800</v>
      </c>
      <c r="F152" s="88">
        <v>538</v>
      </c>
      <c r="G152" s="78">
        <v>810</v>
      </c>
      <c r="H152" s="78">
        <v>457</v>
      </c>
      <c r="I152" s="78">
        <v>810</v>
      </c>
      <c r="J152" s="78">
        <v>151</v>
      </c>
      <c r="K152" s="103">
        <v>820</v>
      </c>
      <c r="L152" s="103">
        <v>149</v>
      </c>
      <c r="M152" s="103">
        <v>100</v>
      </c>
      <c r="N152" s="144">
        <v>208</v>
      </c>
      <c r="O152" s="78">
        <v>100</v>
      </c>
      <c r="P152" s="78">
        <v>213</v>
      </c>
      <c r="Q152" s="103">
        <v>250</v>
      </c>
      <c r="R152" s="103">
        <v>195</v>
      </c>
    </row>
    <row r="153" spans="1:18" ht="15" customHeight="1">
      <c r="A153" s="34" t="s">
        <v>210</v>
      </c>
      <c r="B153" s="164" t="s">
        <v>211</v>
      </c>
      <c r="C153" s="164"/>
      <c r="D153" s="25" t="s">
        <v>10</v>
      </c>
      <c r="E153" s="77">
        <v>800</v>
      </c>
      <c r="F153" s="89">
        <v>538</v>
      </c>
      <c r="G153" s="77">
        <v>810</v>
      </c>
      <c r="H153" s="77">
        <v>457</v>
      </c>
      <c r="I153" s="77">
        <v>810</v>
      </c>
      <c r="J153" s="77">
        <v>151</v>
      </c>
      <c r="K153" s="102">
        <v>820</v>
      </c>
      <c r="L153" s="102">
        <v>149</v>
      </c>
      <c r="M153" s="102">
        <v>100</v>
      </c>
      <c r="N153" s="143">
        <v>208</v>
      </c>
      <c r="O153" s="77">
        <v>100</v>
      </c>
      <c r="P153" s="77">
        <v>214</v>
      </c>
      <c r="Q153" s="102">
        <v>250</v>
      </c>
      <c r="R153" s="102">
        <v>195</v>
      </c>
    </row>
    <row r="154" spans="1:18" ht="15" customHeight="1">
      <c r="A154" s="34"/>
      <c r="B154" s="64" t="s">
        <v>13</v>
      </c>
      <c r="C154" s="64"/>
      <c r="D154" s="29"/>
      <c r="E154" s="85">
        <f t="shared" ref="E154:F154" si="137">IF(E153=0,0,(E152/E153))</f>
        <v>1</v>
      </c>
      <c r="F154" s="85">
        <f t="shared" si="137"/>
        <v>1</v>
      </c>
      <c r="G154" s="85">
        <f t="shared" ref="G154" si="138">IF(G153=0,0,(G152/G153))</f>
        <v>1</v>
      </c>
      <c r="H154" s="85">
        <f>IF(H153=0,0,(H152/H153))</f>
        <v>1</v>
      </c>
      <c r="I154" s="85">
        <f>IF(I153=0,0,(I152/I153))</f>
        <v>1</v>
      </c>
      <c r="J154" s="85">
        <f>IF(J153=0,0,(J152/J153))</f>
        <v>1</v>
      </c>
      <c r="K154" s="85">
        <f t="shared" ref="K154:M154" si="139">IF(K153=0,0,(K152/K153))</f>
        <v>1</v>
      </c>
      <c r="L154" s="85">
        <f>IF(L153=0,0,(L152/L153))</f>
        <v>1</v>
      </c>
      <c r="M154" s="85">
        <f t="shared" si="139"/>
        <v>1</v>
      </c>
      <c r="N154" s="145">
        <f>IF(N153=0,0,(N152/N153))</f>
        <v>1</v>
      </c>
      <c r="O154" s="85">
        <f>IF(O153=0,0,(O152/O153))</f>
        <v>1</v>
      </c>
      <c r="P154" s="85">
        <f>IF(P153=0,0,(P152/P153))</f>
        <v>0.99532710280373837</v>
      </c>
      <c r="Q154" s="85">
        <f>IF(Q153=0,0,(Q152/Q153))</f>
        <v>1</v>
      </c>
      <c r="R154" s="85">
        <f>IF(R153=0,0,(R152/R153))</f>
        <v>1</v>
      </c>
    </row>
    <row r="155" spans="1:18" ht="30" customHeight="1">
      <c r="A155" s="34" t="s">
        <v>212</v>
      </c>
      <c r="B155" s="164" t="s">
        <v>213</v>
      </c>
      <c r="C155" s="164"/>
      <c r="D155" s="38" t="s">
        <v>10</v>
      </c>
      <c r="E155" s="79">
        <v>230</v>
      </c>
      <c r="F155" s="90">
        <v>182</v>
      </c>
      <c r="G155" s="79">
        <v>240</v>
      </c>
      <c r="H155" s="79">
        <v>129</v>
      </c>
      <c r="I155" s="79">
        <v>240</v>
      </c>
      <c r="J155" s="79">
        <v>40</v>
      </c>
      <c r="K155" s="102">
        <v>250</v>
      </c>
      <c r="L155" s="102">
        <v>48</v>
      </c>
      <c r="M155" s="102">
        <v>40</v>
      </c>
      <c r="N155" s="143">
        <v>65</v>
      </c>
      <c r="O155" s="79">
        <v>40</v>
      </c>
      <c r="P155" s="79">
        <v>65</v>
      </c>
      <c r="Q155" s="102">
        <v>80</v>
      </c>
      <c r="R155" s="102">
        <v>68</v>
      </c>
    </row>
    <row r="156" spans="1:18" ht="15" customHeight="1">
      <c r="A156" s="34" t="s">
        <v>214</v>
      </c>
      <c r="B156" s="164" t="s">
        <v>215</v>
      </c>
      <c r="C156" s="164"/>
      <c r="D156" s="38" t="s">
        <v>10</v>
      </c>
      <c r="E156" s="79">
        <v>230</v>
      </c>
      <c r="F156" s="90">
        <v>182</v>
      </c>
      <c r="G156" s="79">
        <v>240</v>
      </c>
      <c r="H156" s="79">
        <v>129</v>
      </c>
      <c r="I156" s="79">
        <v>240</v>
      </c>
      <c r="J156" s="79">
        <v>40</v>
      </c>
      <c r="K156" s="102">
        <v>250</v>
      </c>
      <c r="L156" s="102">
        <v>48</v>
      </c>
      <c r="M156" s="102">
        <v>40</v>
      </c>
      <c r="N156" s="143">
        <v>65</v>
      </c>
      <c r="O156" s="79">
        <v>40</v>
      </c>
      <c r="P156" s="79">
        <v>65</v>
      </c>
      <c r="Q156" s="102">
        <v>80</v>
      </c>
      <c r="R156" s="102">
        <v>68</v>
      </c>
    </row>
    <row r="157" spans="1:18" ht="15" customHeight="1" thickBot="1">
      <c r="A157" s="44"/>
      <c r="B157" s="180" t="s">
        <v>13</v>
      </c>
      <c r="C157" s="180"/>
      <c r="D157" s="45"/>
      <c r="E157" s="97">
        <f t="shared" ref="E157:F157" si="140">IF(E156=0,0,(E155/E156))</f>
        <v>1</v>
      </c>
      <c r="F157" s="97">
        <f t="shared" si="140"/>
        <v>1</v>
      </c>
      <c r="G157" s="97">
        <f t="shared" ref="G157" si="141">IF(G156=0,0,(G155/G156))</f>
        <v>1</v>
      </c>
      <c r="H157" s="97">
        <f>IF(H156=0,0,(H155/H156))</f>
        <v>1</v>
      </c>
      <c r="I157" s="97">
        <f>IF(I156=0,0,(I155/I156))</f>
        <v>1</v>
      </c>
      <c r="J157" s="97">
        <f>IF(J156=0,0,(J155/J156))</f>
        <v>1</v>
      </c>
      <c r="K157" s="97">
        <f t="shared" ref="K157:M157" si="142">IF(K156=0,0,(K155/K156))</f>
        <v>1</v>
      </c>
      <c r="L157" s="97">
        <f>IF(L156=0,0,(L155/L156))</f>
        <v>1</v>
      </c>
      <c r="M157" s="97">
        <f t="shared" si="142"/>
        <v>1</v>
      </c>
      <c r="N157" s="162">
        <f>IF(N156=0,0,(N155/N156))</f>
        <v>1</v>
      </c>
      <c r="O157" s="97">
        <f>IF(O156=0,0,(O155/O156))</f>
        <v>1</v>
      </c>
      <c r="P157" s="97">
        <f>IF(P156=0,0,(P155/P156))</f>
        <v>1</v>
      </c>
      <c r="Q157" s="97">
        <f>IF(Q156=0,0,(Q155/Q156))</f>
        <v>1</v>
      </c>
      <c r="R157" s="97">
        <f>IF(R156=0,0,(R155/R156))</f>
        <v>1</v>
      </c>
    </row>
    <row r="158" spans="1:18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70"/>
      <c r="J158" s="70"/>
      <c r="K158" s="125"/>
      <c r="L158" s="126"/>
      <c r="M158" s="125"/>
      <c r="N158" s="125"/>
      <c r="O158" s="70"/>
      <c r="P158" s="70"/>
      <c r="Q158" s="125"/>
      <c r="R158" s="126"/>
    </row>
    <row r="159" spans="1:18" ht="15" customHeight="1">
      <c r="A159" s="33" t="s">
        <v>218</v>
      </c>
      <c r="B159" s="206" t="s">
        <v>219</v>
      </c>
      <c r="C159" s="206"/>
      <c r="D159" s="27" t="s">
        <v>10</v>
      </c>
      <c r="E159" s="78">
        <v>474</v>
      </c>
      <c r="F159" s="78">
        <v>462</v>
      </c>
      <c r="G159" s="78">
        <v>474</v>
      </c>
      <c r="H159" s="78">
        <v>460</v>
      </c>
      <c r="I159" s="78">
        <v>474</v>
      </c>
      <c r="J159" s="78">
        <v>450</v>
      </c>
      <c r="K159" s="106">
        <v>474</v>
      </c>
      <c r="L159" s="106">
        <v>466</v>
      </c>
      <c r="M159" s="106">
        <v>458</v>
      </c>
      <c r="N159" s="146">
        <v>448</v>
      </c>
      <c r="O159" s="78">
        <v>448</v>
      </c>
      <c r="P159" s="78">
        <v>449</v>
      </c>
      <c r="Q159" s="106">
        <v>450</v>
      </c>
      <c r="R159" s="106">
        <v>440</v>
      </c>
    </row>
    <row r="160" spans="1:18" ht="15" customHeight="1">
      <c r="A160" s="34" t="s">
        <v>220</v>
      </c>
      <c r="B160" s="164" t="s">
        <v>221</v>
      </c>
      <c r="C160" s="164"/>
      <c r="D160" s="25" t="s">
        <v>10</v>
      </c>
      <c r="E160" s="77">
        <v>111000</v>
      </c>
      <c r="F160" s="77">
        <v>119743</v>
      </c>
      <c r="G160" s="77">
        <v>111300</v>
      </c>
      <c r="H160" s="77">
        <v>113450</v>
      </c>
      <c r="I160" s="77">
        <v>111600</v>
      </c>
      <c r="J160" s="77">
        <v>116555</v>
      </c>
      <c r="K160" s="102">
        <v>112000</v>
      </c>
      <c r="L160" s="102">
        <v>116785</v>
      </c>
      <c r="M160" s="102">
        <v>116885</v>
      </c>
      <c r="N160" s="143">
        <v>117511</v>
      </c>
      <c r="O160" s="77">
        <v>116985</v>
      </c>
      <c r="P160" s="77">
        <f>P87</f>
        <v>118785</v>
      </c>
      <c r="Q160" s="102">
        <v>118750</v>
      </c>
      <c r="R160" s="102">
        <v>119972</v>
      </c>
    </row>
    <row r="161" spans="1:18" ht="15" customHeight="1">
      <c r="A161" s="34"/>
      <c r="B161" s="64" t="s">
        <v>13</v>
      </c>
      <c r="C161" s="64"/>
      <c r="D161" s="29"/>
      <c r="E161" s="85">
        <f t="shared" ref="E161:F161" si="143">IF(E160=0,0,(E159/E160))</f>
        <v>4.2702702702702702E-3</v>
      </c>
      <c r="F161" s="85">
        <f t="shared" si="143"/>
        <v>3.8582631135014155E-3</v>
      </c>
      <c r="G161" s="85">
        <f t="shared" ref="G161" si="144">IF(G160=0,0,(G159/G160))</f>
        <v>4.2587601078167116E-3</v>
      </c>
      <c r="H161" s="85">
        <f>IF(H160=0,0,(H159/H160))</f>
        <v>4.0546496253856326E-3</v>
      </c>
      <c r="I161" s="85">
        <f>IF(I160=0,0,(I159/I160))</f>
        <v>4.2473118279569896E-3</v>
      </c>
      <c r="J161" s="85">
        <f>IF(J160=0,0,(J159/J160))</f>
        <v>3.8608382308781262E-3</v>
      </c>
      <c r="K161" s="85">
        <f t="shared" ref="K161:M161" si="145">IF(K160=0,0,(K159/K160))</f>
        <v>4.2321428571428571E-3</v>
      </c>
      <c r="L161" s="85">
        <f>IF(L160=0,0,(L159/L160))</f>
        <v>3.9902384724065593E-3</v>
      </c>
      <c r="M161" s="85">
        <f t="shared" si="145"/>
        <v>3.9183813149677033E-3</v>
      </c>
      <c r="N161" s="145">
        <f>IF(N160=0,0,(N159/N160))</f>
        <v>3.8124090510675596E-3</v>
      </c>
      <c r="O161" s="85">
        <f>IF(O160=0,0,(O159/O160))</f>
        <v>3.8295507971107408E-3</v>
      </c>
      <c r="P161" s="85">
        <f>IF(P160=0,0,(P159/P160))</f>
        <v>3.7799385444290106E-3</v>
      </c>
      <c r="Q161" s="85">
        <f>IF(Q160=0,0,(Q159/Q160))</f>
        <v>3.7894736842105261E-3</v>
      </c>
      <c r="R161" s="85">
        <f>IF(R160=0,0,(R159/R160))</f>
        <v>3.6675224218984431E-3</v>
      </c>
    </row>
    <row r="162" spans="1:18" ht="15" customHeight="1">
      <c r="A162" s="34" t="s">
        <v>222</v>
      </c>
      <c r="B162" s="164" t="s">
        <v>223</v>
      </c>
      <c r="C162" s="164"/>
      <c r="D162" s="25" t="s">
        <v>10</v>
      </c>
      <c r="E162" s="77">
        <v>112</v>
      </c>
      <c r="F162" s="77">
        <v>112</v>
      </c>
      <c r="G162" s="77">
        <v>112</v>
      </c>
      <c r="H162" s="77">
        <v>110</v>
      </c>
      <c r="I162" s="77">
        <v>112</v>
      </c>
      <c r="J162" s="77">
        <v>106</v>
      </c>
      <c r="K162" s="107">
        <v>112</v>
      </c>
      <c r="L162" s="107">
        <v>107</v>
      </c>
      <c r="M162" s="107">
        <v>120</v>
      </c>
      <c r="N162" s="147">
        <v>140</v>
      </c>
      <c r="O162" s="77">
        <v>140</v>
      </c>
      <c r="P162" s="77">
        <v>70</v>
      </c>
      <c r="Q162" s="107">
        <v>105</v>
      </c>
      <c r="R162" s="107">
        <v>70</v>
      </c>
    </row>
    <row r="163" spans="1:18" ht="15" customHeight="1">
      <c r="A163" s="34" t="s">
        <v>224</v>
      </c>
      <c r="B163" s="164" t="s">
        <v>225</v>
      </c>
      <c r="C163" s="164"/>
      <c r="D163" s="25" t="s">
        <v>10</v>
      </c>
      <c r="E163" s="77">
        <v>50800</v>
      </c>
      <c r="F163" s="77">
        <v>54588</v>
      </c>
      <c r="G163" s="77">
        <v>50900</v>
      </c>
      <c r="H163" s="77">
        <v>55035</v>
      </c>
      <c r="I163" s="77">
        <v>51000</v>
      </c>
      <c r="J163" s="77">
        <v>51017</v>
      </c>
      <c r="K163" s="99">
        <v>51100</v>
      </c>
      <c r="L163" s="99">
        <v>51264</v>
      </c>
      <c r="M163" s="99">
        <v>51300</v>
      </c>
      <c r="N163" s="141">
        <v>513099</v>
      </c>
      <c r="O163" s="77">
        <v>51350</v>
      </c>
      <c r="P163" s="77">
        <f>P61</f>
        <v>52008</v>
      </c>
      <c r="Q163" s="99">
        <v>52000</v>
      </c>
      <c r="R163" s="99">
        <v>52440</v>
      </c>
    </row>
    <row r="164" spans="1:18" ht="15" customHeight="1" thickBot="1">
      <c r="A164" s="55"/>
      <c r="B164" s="66" t="s">
        <v>13</v>
      </c>
      <c r="C164" s="66"/>
      <c r="D164" s="56"/>
      <c r="E164" s="94">
        <f t="shared" ref="E164:F164" si="146">IF(E163=0,0,(E162/E163))</f>
        <v>2.204724409448819E-3</v>
      </c>
      <c r="F164" s="94">
        <f t="shared" si="146"/>
        <v>2.0517329816076794E-3</v>
      </c>
      <c r="G164" s="94">
        <f t="shared" ref="G164" si="147">IF(G163=0,0,(G162/G163))</f>
        <v>2.2003929273084481E-3</v>
      </c>
      <c r="H164" s="94">
        <f>IF(H163=0,0,(H162/H163))</f>
        <v>1.998728082129554E-3</v>
      </c>
      <c r="I164" s="94">
        <f>IF(I163=0,0,(I162/I163))</f>
        <v>2.196078431372549E-3</v>
      </c>
      <c r="J164" s="94">
        <f>IF(J163=0,0,(J162/J163))</f>
        <v>2.077738792951369E-3</v>
      </c>
      <c r="K164" s="94">
        <f t="shared" ref="K164:M164" si="148">IF(K163=0,0,(K162/K163))</f>
        <v>2.1917808219178081E-3</v>
      </c>
      <c r="L164" s="94">
        <f>IF(L163=0,0,(L162/L163))</f>
        <v>2.087234706616729E-3</v>
      </c>
      <c r="M164" s="94">
        <f t="shared" si="148"/>
        <v>2.3391812865497076E-3</v>
      </c>
      <c r="N164" s="158">
        <f>IF(N163=0,0,(N162/N163))</f>
        <v>2.7285182781490512E-4</v>
      </c>
      <c r="O164" s="94">
        <f>IF(O163=0,0,(O162/O163))</f>
        <v>2.726387536514119E-3</v>
      </c>
      <c r="P164" s="94">
        <f>IF(P163=0,0,(P162/P163))</f>
        <v>1.3459467774188587E-3</v>
      </c>
      <c r="Q164" s="94">
        <f>IF(Q163=0,0,(Q162/Q163))</f>
        <v>2.0192307692307693E-3</v>
      </c>
      <c r="R164" s="94">
        <f>IF(R163=0,0,(R162/R163))</f>
        <v>1.3348588863463006E-3</v>
      </c>
    </row>
    <row r="167" spans="1:18">
      <c r="K167" s="35"/>
      <c r="L167" s="35"/>
      <c r="M167" s="35"/>
      <c r="N167" s="35"/>
    </row>
  </sheetData>
  <mergeCells count="143"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9:C9"/>
    <mergeCell ref="B11:C11"/>
    <mergeCell ref="B12:C12"/>
    <mergeCell ref="B13:C13"/>
    <mergeCell ref="B14:C14"/>
    <mergeCell ref="B15:C15"/>
    <mergeCell ref="A1:L1"/>
    <mergeCell ref="B5:C5"/>
    <mergeCell ref="B6:C6"/>
    <mergeCell ref="B7:C7"/>
    <mergeCell ref="B8:C8"/>
    <mergeCell ref="A2:N2"/>
    <mergeCell ref="A3:N3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7"/>
  <sheetViews>
    <sheetView showGridLines="0" view="pageBreakPreview" topLeftCell="A136" zoomScale="90" zoomScaleNormal="100" zoomScaleSheetLayoutView="90" workbookViewId="0">
      <selection activeCell="V16" sqref="V16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5" width="10" style="10" customWidth="1"/>
    <col min="6" max="7" width="9.42578125" style="10" customWidth="1"/>
    <col min="8" max="8" width="9.7109375" style="10" customWidth="1"/>
    <col min="9" max="9" width="10.5703125" style="10" customWidth="1"/>
    <col min="10" max="10" width="10.42578125" style="10" customWidth="1"/>
    <col min="11" max="13" width="11.140625" style="10" customWidth="1"/>
    <col min="14" max="14" width="10.5703125" style="10" customWidth="1"/>
    <col min="15" max="17" width="10.7109375" style="10" customWidth="1"/>
    <col min="18" max="18" width="10" style="10" customWidth="1"/>
    <col min="19" max="16384" width="8" style="10"/>
  </cols>
  <sheetData>
    <row r="1" spans="1:18" s="1" customFormat="1" ht="17.25" customHeight="1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N1" s="2"/>
      <c r="O1" s="3"/>
      <c r="P1" s="3"/>
    </row>
    <row r="2" spans="1:18" s="1" customFormat="1" ht="15.75" customHeight="1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3"/>
      <c r="P2" s="3"/>
    </row>
    <row r="3" spans="1:18" s="1" customFormat="1" ht="15.75" customHeight="1">
      <c r="A3" s="173" t="s">
        <v>233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3"/>
      <c r="P3" s="3"/>
    </row>
    <row r="4" spans="1:18" s="1" customFormat="1" ht="15" customHeight="1" thickBot="1">
      <c r="A4" s="4"/>
      <c r="B4" s="5"/>
      <c r="C4" s="5"/>
      <c r="D4" s="5"/>
      <c r="E4" s="73"/>
      <c r="F4" s="73"/>
      <c r="G4" s="73"/>
      <c r="H4" s="73"/>
      <c r="I4" s="73"/>
      <c r="J4" s="73"/>
      <c r="K4" s="5"/>
      <c r="L4" s="5"/>
      <c r="M4" s="5"/>
      <c r="N4" s="5"/>
      <c r="O4" s="210"/>
      <c r="P4" s="210"/>
    </row>
    <row r="5" spans="1:18" ht="30" customHeight="1" thickBot="1">
      <c r="A5" s="6" t="s">
        <v>1</v>
      </c>
      <c r="B5" s="168" t="s">
        <v>2</v>
      </c>
      <c r="C5" s="168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72" t="s">
        <v>230</v>
      </c>
      <c r="J5" s="72" t="s">
        <v>231</v>
      </c>
      <c r="K5" s="8" t="s">
        <v>4</v>
      </c>
      <c r="L5" s="9" t="s">
        <v>5</v>
      </c>
      <c r="M5" s="8" t="s">
        <v>236</v>
      </c>
      <c r="N5" s="9" t="s">
        <v>237</v>
      </c>
      <c r="O5" s="72" t="s">
        <v>238</v>
      </c>
      <c r="P5" s="72" t="s">
        <v>239</v>
      </c>
      <c r="Q5" s="8" t="s">
        <v>240</v>
      </c>
      <c r="R5" s="9" t="s">
        <v>241</v>
      </c>
    </row>
    <row r="6" spans="1:18" ht="15" customHeight="1" thickBot="1">
      <c r="A6" s="11" t="s">
        <v>6</v>
      </c>
      <c r="B6" s="169" t="s">
        <v>7</v>
      </c>
      <c r="C6" s="170"/>
      <c r="D6" s="12"/>
      <c r="E6" s="12"/>
      <c r="F6" s="12"/>
      <c r="G6" s="12"/>
      <c r="H6" s="12"/>
      <c r="I6" s="12"/>
      <c r="J6" s="12"/>
      <c r="K6" s="12"/>
      <c r="L6" s="13"/>
      <c r="M6" s="12"/>
      <c r="N6" s="13"/>
      <c r="O6" s="12"/>
      <c r="P6" s="12"/>
      <c r="Q6" s="12"/>
      <c r="R6" s="13"/>
    </row>
    <row r="7" spans="1:18" ht="15" customHeight="1">
      <c r="A7" s="14" t="s">
        <v>8</v>
      </c>
      <c r="B7" s="171" t="s">
        <v>9</v>
      </c>
      <c r="C7" s="171"/>
      <c r="D7" s="15" t="s">
        <v>10</v>
      </c>
      <c r="E7" s="74">
        <v>120100</v>
      </c>
      <c r="F7" s="74">
        <v>120400</v>
      </c>
      <c r="G7" s="74">
        <v>120100</v>
      </c>
      <c r="H7" s="74">
        <v>115843</v>
      </c>
      <c r="I7" s="74">
        <v>120100</v>
      </c>
      <c r="J7" s="74">
        <v>112688</v>
      </c>
      <c r="K7" s="98">
        <v>20100</v>
      </c>
      <c r="L7" s="74">
        <v>112688</v>
      </c>
      <c r="M7" s="98">
        <v>99625</v>
      </c>
      <c r="N7" s="74">
        <v>99625</v>
      </c>
      <c r="O7" s="74">
        <v>99625</v>
      </c>
      <c r="P7" s="74">
        <v>99625</v>
      </c>
      <c r="Q7" s="98">
        <v>99625</v>
      </c>
      <c r="R7" s="74">
        <v>99625</v>
      </c>
    </row>
    <row r="8" spans="1:18" ht="15" customHeight="1">
      <c r="A8" s="16" t="s">
        <v>11</v>
      </c>
      <c r="B8" s="172" t="s">
        <v>12</v>
      </c>
      <c r="C8" s="172"/>
      <c r="D8" s="17" t="s">
        <v>10</v>
      </c>
      <c r="E8" s="75">
        <v>121313</v>
      </c>
      <c r="F8" s="75">
        <v>121321</v>
      </c>
      <c r="G8" s="75">
        <v>121313</v>
      </c>
      <c r="H8" s="75">
        <v>117225</v>
      </c>
      <c r="I8" s="75">
        <v>121313</v>
      </c>
      <c r="J8" s="75">
        <v>113698</v>
      </c>
      <c r="K8" s="99">
        <v>21313</v>
      </c>
      <c r="L8" s="74">
        <v>113698</v>
      </c>
      <c r="M8" s="99">
        <v>100728</v>
      </c>
      <c r="N8" s="74">
        <v>100728</v>
      </c>
      <c r="O8" s="75">
        <v>100728</v>
      </c>
      <c r="P8" s="75">
        <v>100728</v>
      </c>
      <c r="Q8" s="99">
        <v>100728</v>
      </c>
      <c r="R8" s="74">
        <v>100728</v>
      </c>
    </row>
    <row r="9" spans="1:18" ht="15" customHeight="1" thickBot="1">
      <c r="A9" s="18"/>
      <c r="B9" s="163" t="s">
        <v>13</v>
      </c>
      <c r="C9" s="163"/>
      <c r="D9" s="19"/>
      <c r="E9" s="76">
        <f t="shared" ref="E9:M9" si="0">IF(E8=0,0,(E7/E8))</f>
        <v>0.99000107160815409</v>
      </c>
      <c r="F9" s="76">
        <f t="shared" si="0"/>
        <v>0.9924085690028932</v>
      </c>
      <c r="G9" s="76">
        <f t="shared" si="0"/>
        <v>0.99000107160815409</v>
      </c>
      <c r="H9" s="76">
        <f t="shared" si="0"/>
        <v>0.98821070590744298</v>
      </c>
      <c r="I9" s="76">
        <f t="shared" si="0"/>
        <v>0.99000107160815409</v>
      </c>
      <c r="J9" s="76">
        <f t="shared" si="0"/>
        <v>0.99111681823778786</v>
      </c>
      <c r="K9" s="76">
        <f t="shared" si="0"/>
        <v>0.9430863792051799</v>
      </c>
      <c r="L9" s="76">
        <f t="shared" si="0"/>
        <v>0.99111681823778786</v>
      </c>
      <c r="M9" s="76">
        <f t="shared" si="0"/>
        <v>0.98904971805257724</v>
      </c>
      <c r="N9" s="76">
        <f t="shared" ref="N9" si="1">IF(N8=0,0,(N7/N8))</f>
        <v>0.98904971805257724</v>
      </c>
      <c r="O9" s="76">
        <f>IF(O8=0,0,(O7/O8))</f>
        <v>0.98904971805257724</v>
      </c>
      <c r="P9" s="76">
        <f>IF(P8=0,0,(P7/P8))</f>
        <v>0.98904971805257724</v>
      </c>
      <c r="Q9" s="76">
        <f>IF(Q8=0,0,(Q7/Q8))</f>
        <v>0.98904971805257724</v>
      </c>
      <c r="R9" s="76">
        <f>IF(R8=0,0,(R7/R8))</f>
        <v>0.98904971805257724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100"/>
      <c r="L10" s="101"/>
      <c r="M10" s="100"/>
      <c r="N10" s="101"/>
      <c r="O10" s="23"/>
      <c r="P10" s="23"/>
      <c r="Q10" s="100"/>
      <c r="R10" s="101"/>
    </row>
    <row r="11" spans="1:18" ht="15" customHeight="1">
      <c r="A11" s="24" t="s">
        <v>16</v>
      </c>
      <c r="B11" s="164" t="s">
        <v>17</v>
      </c>
      <c r="C11" s="164"/>
      <c r="D11" s="25" t="s">
        <v>10</v>
      </c>
      <c r="E11" s="77">
        <v>1204</v>
      </c>
      <c r="F11" s="77">
        <v>1114</v>
      </c>
      <c r="G11" s="77">
        <v>1209</v>
      </c>
      <c r="H11" s="77">
        <v>1599</v>
      </c>
      <c r="I11" s="77">
        <v>1215</v>
      </c>
      <c r="J11" s="77">
        <v>879</v>
      </c>
      <c r="K11" s="102">
        <v>1275</v>
      </c>
      <c r="L11" s="133">
        <v>860</v>
      </c>
      <c r="M11" s="102">
        <v>862</v>
      </c>
      <c r="N11" s="133">
        <v>815</v>
      </c>
      <c r="O11" s="77">
        <v>864</v>
      </c>
      <c r="P11" s="77">
        <v>827</v>
      </c>
      <c r="Q11" s="102">
        <v>830</v>
      </c>
      <c r="R11" s="133">
        <v>886</v>
      </c>
    </row>
    <row r="12" spans="1:18" ht="15" customHeight="1">
      <c r="A12" s="26" t="s">
        <v>18</v>
      </c>
      <c r="B12" s="165" t="s">
        <v>19</v>
      </c>
      <c r="C12" s="165"/>
      <c r="D12" s="27" t="s">
        <v>10</v>
      </c>
      <c r="E12" s="78">
        <v>1209</v>
      </c>
      <c r="F12" s="78">
        <v>1146</v>
      </c>
      <c r="G12" s="78">
        <v>1209</v>
      </c>
      <c r="H12" s="78">
        <v>1615</v>
      </c>
      <c r="I12" s="78">
        <v>1209</v>
      </c>
      <c r="J12" s="78">
        <v>888</v>
      </c>
      <c r="K12" s="103">
        <v>1209</v>
      </c>
      <c r="L12" s="134">
        <v>862</v>
      </c>
      <c r="M12" s="103">
        <v>864</v>
      </c>
      <c r="N12" s="134">
        <v>821</v>
      </c>
      <c r="O12" s="78">
        <v>864</v>
      </c>
      <c r="P12" s="78">
        <v>831</v>
      </c>
      <c r="Q12" s="103">
        <v>837</v>
      </c>
      <c r="R12" s="134">
        <v>888</v>
      </c>
    </row>
    <row r="13" spans="1:18" ht="15" customHeight="1">
      <c r="A13" s="24"/>
      <c r="B13" s="166" t="s">
        <v>13</v>
      </c>
      <c r="C13" s="166"/>
      <c r="D13" s="28"/>
      <c r="E13" s="83">
        <f t="shared" ref="E13:N13" si="2">IF(E12=0,0,(E11/E12))</f>
        <v>0.99586435070306034</v>
      </c>
      <c r="F13" s="83">
        <f t="shared" si="2"/>
        <v>0.97207678883071558</v>
      </c>
      <c r="G13" s="83">
        <f t="shared" si="2"/>
        <v>1</v>
      </c>
      <c r="H13" s="83">
        <f t="shared" si="2"/>
        <v>0.99009287925696599</v>
      </c>
      <c r="I13" s="83">
        <f t="shared" si="2"/>
        <v>1.0049627791563276</v>
      </c>
      <c r="J13" s="83">
        <f t="shared" si="2"/>
        <v>0.98986486486486491</v>
      </c>
      <c r="K13" s="85">
        <f t="shared" si="2"/>
        <v>1.054590570719603</v>
      </c>
      <c r="L13" s="85">
        <f t="shared" si="2"/>
        <v>0.99767981438515085</v>
      </c>
      <c r="M13" s="85">
        <f t="shared" si="2"/>
        <v>0.99768518518518523</v>
      </c>
      <c r="N13" s="85">
        <f t="shared" si="2"/>
        <v>0.99269183922046289</v>
      </c>
      <c r="O13" s="83">
        <f>IF(O12=0,0,(O11/O12))</f>
        <v>1</v>
      </c>
      <c r="P13" s="83">
        <f>IF(P12=0,0,(P11/P12))</f>
        <v>0.99518652226233451</v>
      </c>
      <c r="Q13" s="85">
        <f>IF(Q12=0,0,(Q11/Q12))</f>
        <v>0.99163679808841099</v>
      </c>
      <c r="R13" s="85">
        <f>IF(R12=0,0,(R11/R12))</f>
        <v>0.99774774774774777</v>
      </c>
    </row>
    <row r="14" spans="1:18" ht="15" customHeight="1">
      <c r="A14" s="24" t="s">
        <v>20</v>
      </c>
      <c r="B14" s="164" t="s">
        <v>21</v>
      </c>
      <c r="C14" s="164"/>
      <c r="D14" s="25" t="s">
        <v>10</v>
      </c>
      <c r="E14" s="77">
        <v>106</v>
      </c>
      <c r="F14" s="77">
        <v>140</v>
      </c>
      <c r="G14" s="77">
        <v>110</v>
      </c>
      <c r="H14" s="77">
        <v>215</v>
      </c>
      <c r="I14" s="77">
        <v>117</v>
      </c>
      <c r="J14" s="77">
        <v>176</v>
      </c>
      <c r="K14" s="102">
        <v>128</v>
      </c>
      <c r="L14" s="133">
        <v>209</v>
      </c>
      <c r="M14" s="102">
        <v>212</v>
      </c>
      <c r="N14" s="133">
        <v>205</v>
      </c>
      <c r="O14" s="77">
        <v>212</v>
      </c>
      <c r="P14" s="77">
        <v>220</v>
      </c>
      <c r="Q14" s="102">
        <v>283</v>
      </c>
      <c r="R14" s="133">
        <v>234</v>
      </c>
    </row>
    <row r="15" spans="1:18" ht="15" customHeight="1">
      <c r="A15" s="24" t="s">
        <v>22</v>
      </c>
      <c r="B15" s="164" t="s">
        <v>23</v>
      </c>
      <c r="C15" s="164"/>
      <c r="D15" s="25" t="s">
        <v>10</v>
      </c>
      <c r="E15" s="77">
        <v>174</v>
      </c>
      <c r="F15" s="77">
        <v>146</v>
      </c>
      <c r="G15" s="77">
        <v>178</v>
      </c>
      <c r="H15" s="77">
        <v>218</v>
      </c>
      <c r="I15" s="77">
        <v>178</v>
      </c>
      <c r="J15" s="77">
        <v>185</v>
      </c>
      <c r="K15" s="102">
        <v>178</v>
      </c>
      <c r="L15" s="133">
        <v>211</v>
      </c>
      <c r="M15" s="102">
        <v>212</v>
      </c>
      <c r="N15" s="133">
        <v>211</v>
      </c>
      <c r="O15" s="77">
        <v>212</v>
      </c>
      <c r="P15" s="77">
        <v>224</v>
      </c>
      <c r="Q15" s="102">
        <v>285</v>
      </c>
      <c r="R15" s="133">
        <v>239</v>
      </c>
    </row>
    <row r="16" spans="1:18" ht="15" customHeight="1" thickBot="1">
      <c r="A16" s="24"/>
      <c r="B16" s="181" t="s">
        <v>13</v>
      </c>
      <c r="C16" s="181"/>
      <c r="D16" s="29"/>
      <c r="E16" s="85">
        <f t="shared" ref="E16:N16" si="3">IF(E15=0,0,(E14/E15))</f>
        <v>0.60919540229885061</v>
      </c>
      <c r="F16" s="85">
        <f t="shared" si="3"/>
        <v>0.95890410958904104</v>
      </c>
      <c r="G16" s="85">
        <f t="shared" si="3"/>
        <v>0.6179775280898876</v>
      </c>
      <c r="H16" s="85">
        <f t="shared" si="3"/>
        <v>0.98623853211009171</v>
      </c>
      <c r="I16" s="85">
        <f t="shared" si="3"/>
        <v>0.65730337078651691</v>
      </c>
      <c r="J16" s="85">
        <f t="shared" si="3"/>
        <v>0.9513513513513514</v>
      </c>
      <c r="K16" s="85">
        <f t="shared" si="3"/>
        <v>0.7191011235955056</v>
      </c>
      <c r="L16" s="85">
        <f t="shared" si="3"/>
        <v>0.99052132701421802</v>
      </c>
      <c r="M16" s="85">
        <f t="shared" si="3"/>
        <v>1</v>
      </c>
      <c r="N16" s="85">
        <f t="shared" si="3"/>
        <v>0.97156398104265407</v>
      </c>
      <c r="O16" s="85">
        <f>IF(O15=0,0,(O14/O15))</f>
        <v>1</v>
      </c>
      <c r="P16" s="85">
        <f>IF(P15=0,0,(P14/P15))</f>
        <v>0.9821428571428571</v>
      </c>
      <c r="Q16" s="85">
        <f>IF(Q15=0,0,(Q14/Q15))</f>
        <v>0.99298245614035086</v>
      </c>
      <c r="R16" s="85">
        <f>IF(R15=0,0,(R14/R15))</f>
        <v>0.97907949790794979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104"/>
      <c r="L17" s="105"/>
      <c r="M17" s="104"/>
      <c r="N17" s="105"/>
      <c r="O17" s="32"/>
      <c r="P17" s="32"/>
      <c r="Q17" s="104"/>
      <c r="R17" s="105"/>
    </row>
    <row r="18" spans="1:18" ht="15" customHeight="1">
      <c r="A18" s="33" t="s">
        <v>26</v>
      </c>
      <c r="B18" s="182" t="s">
        <v>27</v>
      </c>
      <c r="C18" s="182"/>
      <c r="D18" s="27" t="s">
        <v>10</v>
      </c>
      <c r="E18" s="78">
        <v>11900</v>
      </c>
      <c r="F18" s="78">
        <v>9360</v>
      </c>
      <c r="G18" s="78">
        <v>11900</v>
      </c>
      <c r="H18" s="78">
        <v>11000</v>
      </c>
      <c r="I18" s="78">
        <v>9700</v>
      </c>
      <c r="J18" s="78">
        <v>9010</v>
      </c>
      <c r="K18" s="98">
        <v>8100</v>
      </c>
      <c r="L18" s="98">
        <v>7400</v>
      </c>
      <c r="M18" s="98">
        <v>7400</v>
      </c>
      <c r="N18" s="98">
        <v>6800</v>
      </c>
      <c r="O18" s="78">
        <v>7000</v>
      </c>
      <c r="P18" s="78">
        <v>5800</v>
      </c>
      <c r="Q18" s="98">
        <v>4850</v>
      </c>
      <c r="R18" s="98">
        <v>4800</v>
      </c>
    </row>
    <row r="19" spans="1:18" ht="15" customHeight="1">
      <c r="A19" s="34" t="s">
        <v>28</v>
      </c>
      <c r="B19" s="164" t="s">
        <v>29</v>
      </c>
      <c r="C19" s="164"/>
      <c r="D19" s="25" t="s">
        <v>10</v>
      </c>
      <c r="E19" s="77">
        <v>20100</v>
      </c>
      <c r="F19" s="77">
        <v>120400</v>
      </c>
      <c r="G19" s="77">
        <v>20100</v>
      </c>
      <c r="H19" s="77">
        <v>115843</v>
      </c>
      <c r="I19" s="77">
        <v>20100</v>
      </c>
      <c r="J19" s="77">
        <v>112688</v>
      </c>
      <c r="K19" s="98">
        <v>20100</v>
      </c>
      <c r="L19" s="98">
        <v>112688</v>
      </c>
      <c r="M19" s="98">
        <v>100728</v>
      </c>
      <c r="N19" s="98">
        <v>100728</v>
      </c>
      <c r="O19" s="77">
        <v>100728</v>
      </c>
      <c r="P19" s="77">
        <v>100728</v>
      </c>
      <c r="Q19" s="98">
        <v>100728</v>
      </c>
      <c r="R19" s="98">
        <v>100728</v>
      </c>
    </row>
    <row r="20" spans="1:18" ht="15" customHeight="1">
      <c r="A20" s="34"/>
      <c r="B20" s="183" t="s">
        <v>13</v>
      </c>
      <c r="C20" s="183"/>
      <c r="D20" s="29"/>
      <c r="E20" s="85">
        <f t="shared" ref="E20:N20" si="4">IF(E19=0,0,(E18/E19))</f>
        <v>0.59203980099502485</v>
      </c>
      <c r="F20" s="85">
        <f>IF(F19=0,0,(F18/F19))</f>
        <v>7.7740863787375422E-2</v>
      </c>
      <c r="G20" s="85">
        <f t="shared" si="4"/>
        <v>0.59203980099502485</v>
      </c>
      <c r="H20" s="85">
        <f t="shared" si="4"/>
        <v>9.4956104382655837E-2</v>
      </c>
      <c r="I20" s="85">
        <f t="shared" si="4"/>
        <v>0.48258706467661694</v>
      </c>
      <c r="J20" s="85">
        <f t="shared" si="4"/>
        <v>7.9955274740877463E-2</v>
      </c>
      <c r="K20" s="85">
        <f t="shared" si="4"/>
        <v>0.40298507462686567</v>
      </c>
      <c r="L20" s="85">
        <f t="shared" si="4"/>
        <v>6.5668039187846083E-2</v>
      </c>
      <c r="M20" s="85">
        <f t="shared" si="4"/>
        <v>7.3465173536653161E-2</v>
      </c>
      <c r="N20" s="85">
        <f t="shared" si="4"/>
        <v>6.7508537844492095E-2</v>
      </c>
      <c r="O20" s="85">
        <f>IF(O19=0,0,(O18/O19))</f>
        <v>6.9494083075212459E-2</v>
      </c>
      <c r="P20" s="85">
        <f>IF(P19=0,0,(P18/P19))</f>
        <v>5.758081169089032E-2</v>
      </c>
      <c r="Q20" s="85">
        <f>IF(Q19=0,0,(Q18/Q19))</f>
        <v>4.8149471844968629E-2</v>
      </c>
      <c r="R20" s="85">
        <f>IF(R19=0,0,(R18/R19))</f>
        <v>4.7653085537288538E-2</v>
      </c>
    </row>
    <row r="21" spans="1:18" ht="30" customHeight="1">
      <c r="A21" s="34" t="s">
        <v>30</v>
      </c>
      <c r="B21" s="184" t="s">
        <v>31</v>
      </c>
      <c r="C21" s="184"/>
      <c r="D21" s="25" t="s">
        <v>10</v>
      </c>
      <c r="E21" s="77">
        <v>10</v>
      </c>
      <c r="F21" s="77">
        <v>30</v>
      </c>
      <c r="G21" s="77">
        <v>9</v>
      </c>
      <c r="H21" s="77">
        <v>9</v>
      </c>
      <c r="I21" s="77">
        <v>8</v>
      </c>
      <c r="J21" s="77">
        <v>29</v>
      </c>
      <c r="K21" s="136">
        <v>7</v>
      </c>
      <c r="L21" s="136">
        <v>34</v>
      </c>
      <c r="M21" s="136">
        <v>32</v>
      </c>
      <c r="N21" s="136">
        <v>29</v>
      </c>
      <c r="O21" s="77">
        <v>30</v>
      </c>
      <c r="P21" s="77">
        <v>27</v>
      </c>
      <c r="Q21" s="136">
        <v>24</v>
      </c>
      <c r="R21" s="136">
        <v>20</v>
      </c>
    </row>
    <row r="22" spans="1:18" ht="15" customHeight="1">
      <c r="A22" s="34" t="s">
        <v>32</v>
      </c>
      <c r="B22" s="184" t="s">
        <v>33</v>
      </c>
      <c r="C22" s="184"/>
      <c r="D22" s="25" t="s">
        <v>10</v>
      </c>
      <c r="E22" s="77">
        <v>11</v>
      </c>
      <c r="F22" s="77">
        <v>30</v>
      </c>
      <c r="G22" s="77">
        <v>10</v>
      </c>
      <c r="H22" s="77">
        <v>9</v>
      </c>
      <c r="I22" s="77">
        <v>9</v>
      </c>
      <c r="J22" s="77">
        <v>39</v>
      </c>
      <c r="K22" s="136">
        <v>8</v>
      </c>
      <c r="L22" s="136">
        <v>34</v>
      </c>
      <c r="M22" s="136">
        <v>32</v>
      </c>
      <c r="N22" s="136">
        <v>29</v>
      </c>
      <c r="O22" s="77">
        <v>30</v>
      </c>
      <c r="P22" s="77">
        <v>27</v>
      </c>
      <c r="Q22" s="136">
        <v>24</v>
      </c>
      <c r="R22" s="136">
        <v>20</v>
      </c>
    </row>
    <row r="23" spans="1:18" ht="15" customHeight="1" thickBot="1">
      <c r="A23" s="34"/>
      <c r="B23" s="174" t="s">
        <v>13</v>
      </c>
      <c r="C23" s="174"/>
      <c r="D23" s="29"/>
      <c r="E23" s="85">
        <f t="shared" ref="E23:N23" si="5">IF(E22=0,0,(E21/E22))</f>
        <v>0.90909090909090906</v>
      </c>
      <c r="F23" s="85">
        <f>IF(F22=0,0,(F21/F22))</f>
        <v>1</v>
      </c>
      <c r="G23" s="85">
        <f t="shared" si="5"/>
        <v>0.9</v>
      </c>
      <c r="H23" s="85">
        <f t="shared" si="5"/>
        <v>1</v>
      </c>
      <c r="I23" s="85">
        <f t="shared" si="5"/>
        <v>0.88888888888888884</v>
      </c>
      <c r="J23" s="85">
        <f t="shared" si="5"/>
        <v>0.74358974358974361</v>
      </c>
      <c r="K23" s="29">
        <f t="shared" si="5"/>
        <v>0.875</v>
      </c>
      <c r="L23" s="85">
        <f t="shared" si="5"/>
        <v>1</v>
      </c>
      <c r="M23" s="85">
        <f t="shared" si="5"/>
        <v>1</v>
      </c>
      <c r="N23" s="85">
        <f t="shared" si="5"/>
        <v>1</v>
      </c>
      <c r="O23" s="85">
        <f>IF(O22=0,0,(O21/O22))</f>
        <v>1</v>
      </c>
      <c r="P23" s="85">
        <f>IF(P22=0,0,(P21/P22))</f>
        <v>1</v>
      </c>
      <c r="Q23" s="29">
        <f>IF(Q22=0,0,(Q21/Q22))</f>
        <v>1</v>
      </c>
      <c r="R23" s="85">
        <f>IF(R22=0,0,(R21/R22))</f>
        <v>1</v>
      </c>
    </row>
    <row r="24" spans="1:18" ht="15" customHeight="1" thickBot="1">
      <c r="A24" s="36" t="s">
        <v>34</v>
      </c>
      <c r="B24" s="175" t="s">
        <v>35</v>
      </c>
      <c r="C24" s="176"/>
      <c r="D24" s="37"/>
      <c r="E24" s="37"/>
      <c r="F24" s="37"/>
      <c r="G24" s="37"/>
      <c r="H24" s="37"/>
      <c r="I24" s="37"/>
      <c r="J24" s="37"/>
      <c r="K24" s="108"/>
      <c r="L24" s="109"/>
      <c r="M24" s="108"/>
      <c r="N24" s="109"/>
      <c r="O24" s="37"/>
      <c r="P24" s="37"/>
      <c r="Q24" s="108"/>
      <c r="R24" s="109"/>
    </row>
    <row r="25" spans="1:18" ht="15" customHeight="1">
      <c r="A25" s="26" t="s">
        <v>36</v>
      </c>
      <c r="B25" s="177" t="s">
        <v>37</v>
      </c>
      <c r="C25" s="177"/>
      <c r="D25" s="27" t="s">
        <v>38</v>
      </c>
      <c r="E25" s="78">
        <v>10640000</v>
      </c>
      <c r="F25" s="78">
        <v>11486981</v>
      </c>
      <c r="G25" s="78">
        <v>10730000</v>
      </c>
      <c r="H25" s="78">
        <v>12328000</v>
      </c>
      <c r="I25" s="78">
        <v>10165000</v>
      </c>
      <c r="J25" s="78">
        <v>16902758</v>
      </c>
      <c r="K25" s="78">
        <v>10260000</v>
      </c>
      <c r="L25" s="78">
        <v>15476890</v>
      </c>
      <c r="M25" s="78">
        <v>15476000</v>
      </c>
      <c r="N25" s="78">
        <v>13450460</v>
      </c>
      <c r="O25" s="78">
        <v>15064000</v>
      </c>
      <c r="P25" s="78">
        <v>13774760</v>
      </c>
      <c r="Q25" s="78">
        <v>13174000</v>
      </c>
      <c r="R25" s="78">
        <v>13584580</v>
      </c>
    </row>
    <row r="26" spans="1:18" ht="15" customHeight="1">
      <c r="A26" s="34" t="s">
        <v>39</v>
      </c>
      <c r="B26" s="178" t="s">
        <v>40</v>
      </c>
      <c r="C26" s="178"/>
      <c r="D26" s="25" t="s">
        <v>38</v>
      </c>
      <c r="E26" s="77">
        <v>5907000</v>
      </c>
      <c r="F26" s="77">
        <v>4901495</v>
      </c>
      <c r="G26" s="77">
        <v>6067000</v>
      </c>
      <c r="H26" s="77">
        <v>5259761</v>
      </c>
      <c r="I26" s="77">
        <v>6280000</v>
      </c>
      <c r="J26" s="77">
        <v>5576220</v>
      </c>
      <c r="K26" s="78">
        <v>6493000</v>
      </c>
      <c r="L26" s="78">
        <v>5020054</v>
      </c>
      <c r="M26" s="78">
        <v>5070000</v>
      </c>
      <c r="N26" s="78">
        <v>4398335</v>
      </c>
      <c r="O26" s="77">
        <v>5094000</v>
      </c>
      <c r="P26" s="77">
        <v>4653469</v>
      </c>
      <c r="Q26" s="78">
        <v>4459200</v>
      </c>
      <c r="R26" s="78">
        <v>4496497</v>
      </c>
    </row>
    <row r="27" spans="1:18" ht="15" customHeight="1">
      <c r="A27" s="34" t="s">
        <v>41</v>
      </c>
      <c r="B27" s="179" t="s">
        <v>42</v>
      </c>
      <c r="C27" s="179"/>
      <c r="D27" s="38" t="s">
        <v>38</v>
      </c>
      <c r="E27" s="79">
        <v>4733000</v>
      </c>
      <c r="F27" s="79">
        <v>6585486</v>
      </c>
      <c r="G27" s="79">
        <v>4663000</v>
      </c>
      <c r="H27" s="79">
        <v>7068239</v>
      </c>
      <c r="I27" s="79">
        <v>3885000</v>
      </c>
      <c r="J27" s="79">
        <v>11326538</v>
      </c>
      <c r="K27" s="78">
        <v>3767000</v>
      </c>
      <c r="L27" s="78">
        <f>L25-L26</f>
        <v>10456836</v>
      </c>
      <c r="M27" s="78">
        <v>10406000</v>
      </c>
      <c r="N27" s="78">
        <v>9052125</v>
      </c>
      <c r="O27" s="79">
        <v>9970000</v>
      </c>
      <c r="P27" s="79">
        <f>P25-P26</f>
        <v>9121291</v>
      </c>
      <c r="Q27" s="78">
        <v>8714800</v>
      </c>
      <c r="R27" s="78">
        <f>R25-R26</f>
        <v>9088083</v>
      </c>
    </row>
    <row r="28" spans="1:18" ht="15" customHeight="1" thickBot="1">
      <c r="A28" s="34"/>
      <c r="B28" s="180" t="s">
        <v>13</v>
      </c>
      <c r="C28" s="180"/>
      <c r="D28" s="39"/>
      <c r="E28" s="91">
        <f t="shared" ref="E28:N28" si="6">IF(E25=0,0,(E27/E25))</f>
        <v>0.44483082706766919</v>
      </c>
      <c r="F28" s="91">
        <f t="shared" si="6"/>
        <v>0.57329998195348286</v>
      </c>
      <c r="G28" s="91">
        <f t="shared" si="6"/>
        <v>0.43457595526561044</v>
      </c>
      <c r="H28" s="91">
        <f t="shared" si="6"/>
        <v>0.57334839390006487</v>
      </c>
      <c r="I28" s="91">
        <f t="shared" si="6"/>
        <v>0.38219380226266603</v>
      </c>
      <c r="J28" s="91">
        <f t="shared" si="6"/>
        <v>0.67009999196580816</v>
      </c>
      <c r="K28" s="91">
        <f t="shared" si="6"/>
        <v>0.36715399610136451</v>
      </c>
      <c r="L28" s="112">
        <f t="shared" si="6"/>
        <v>0.67564194098426755</v>
      </c>
      <c r="M28" s="112">
        <f t="shared" si="6"/>
        <v>0.67239596795037482</v>
      </c>
      <c r="N28" s="112">
        <f t="shared" si="6"/>
        <v>0.67299742908420979</v>
      </c>
      <c r="O28" s="91">
        <f>IF(O25=0,0,(O27/O25))</f>
        <v>0.66184280403611262</v>
      </c>
      <c r="P28" s="91">
        <f>IF(P25=0,0,(P27/P25))</f>
        <v>0.66217422299916662</v>
      </c>
      <c r="Q28" s="91">
        <f>IF(Q25=0,0,(Q27/Q25))</f>
        <v>0.66151510551085468</v>
      </c>
      <c r="R28" s="112">
        <f>IF(R25=0,0,(R27/R25))</f>
        <v>0.66899992491486671</v>
      </c>
    </row>
    <row r="29" spans="1:18" ht="15" customHeight="1" thickBot="1">
      <c r="A29" s="36" t="s">
        <v>43</v>
      </c>
      <c r="B29" s="189" t="s">
        <v>44</v>
      </c>
      <c r="C29" s="190"/>
      <c r="D29" s="40"/>
      <c r="E29" s="40"/>
      <c r="F29" s="40"/>
      <c r="G29" s="40"/>
      <c r="H29" s="40"/>
      <c r="I29" s="40"/>
      <c r="J29" s="40"/>
      <c r="K29" s="113"/>
      <c r="L29" s="114"/>
      <c r="M29" s="113"/>
      <c r="N29" s="114"/>
      <c r="O29" s="40"/>
      <c r="P29" s="40"/>
      <c r="Q29" s="113"/>
      <c r="R29" s="114"/>
    </row>
    <row r="30" spans="1:18" ht="15" customHeight="1">
      <c r="A30" s="41" t="s">
        <v>45</v>
      </c>
      <c r="B30" s="191" t="s">
        <v>46</v>
      </c>
      <c r="C30" s="191"/>
      <c r="D30" s="27" t="s">
        <v>10</v>
      </c>
      <c r="E30" s="78">
        <v>212</v>
      </c>
      <c r="F30" s="78">
        <v>345</v>
      </c>
      <c r="G30" s="78">
        <v>195</v>
      </c>
      <c r="H30" s="78">
        <v>348</v>
      </c>
      <c r="I30" s="78">
        <v>167</v>
      </c>
      <c r="J30" s="78">
        <v>363</v>
      </c>
      <c r="K30" s="135">
        <v>139</v>
      </c>
      <c r="L30" s="135">
        <v>372</v>
      </c>
      <c r="M30" s="135">
        <v>353</v>
      </c>
      <c r="N30" s="135">
        <v>289</v>
      </c>
      <c r="O30" s="78">
        <v>335</v>
      </c>
      <c r="P30" s="78">
        <v>306</v>
      </c>
      <c r="Q30" s="135">
        <v>280</v>
      </c>
      <c r="R30" s="135">
        <v>314</v>
      </c>
    </row>
    <row r="31" spans="1:18" ht="15" customHeight="1">
      <c r="A31" s="42" t="s">
        <v>47</v>
      </c>
      <c r="B31" s="192" t="s">
        <v>48</v>
      </c>
      <c r="C31" s="192"/>
      <c r="D31" s="25" t="s">
        <v>49</v>
      </c>
      <c r="E31" s="77">
        <v>685</v>
      </c>
      <c r="F31" s="77">
        <v>677</v>
      </c>
      <c r="G31" s="77">
        <v>691</v>
      </c>
      <c r="H31" s="77">
        <v>677</v>
      </c>
      <c r="I31" s="77">
        <v>696</v>
      </c>
      <c r="J31" s="77">
        <v>677</v>
      </c>
      <c r="K31" s="133">
        <v>702</v>
      </c>
      <c r="L31" s="133">
        <v>677</v>
      </c>
      <c r="M31" s="133">
        <v>677</v>
      </c>
      <c r="N31" s="133">
        <v>677</v>
      </c>
      <c r="O31" s="77">
        <v>677</v>
      </c>
      <c r="P31" s="77">
        <v>677</v>
      </c>
      <c r="Q31" s="133">
        <v>677</v>
      </c>
      <c r="R31" s="133">
        <v>677</v>
      </c>
    </row>
    <row r="32" spans="1:18" ht="15" customHeight="1">
      <c r="A32" s="42"/>
      <c r="B32" s="185" t="s">
        <v>13</v>
      </c>
      <c r="C32" s="185"/>
      <c r="D32" s="29"/>
      <c r="E32" s="85">
        <f t="shared" ref="E32:J32" si="7">IF(E31=0,0,(E30/E31))</f>
        <v>0.3094890510948905</v>
      </c>
      <c r="F32" s="85">
        <f>IF(F31=0,0,(F30/F31))</f>
        <v>0.50960118168389956</v>
      </c>
      <c r="G32" s="85">
        <f t="shared" si="7"/>
        <v>0.28219971056439941</v>
      </c>
      <c r="H32" s="85">
        <f>IF(H31=0,0,(H30/H31))</f>
        <v>0.5140324963072378</v>
      </c>
      <c r="I32" s="85">
        <f t="shared" si="7"/>
        <v>0.23994252873563218</v>
      </c>
      <c r="J32" s="85">
        <f t="shared" si="7"/>
        <v>0.53618906942392908</v>
      </c>
      <c r="K32" s="85">
        <v>0.19800569800569801</v>
      </c>
      <c r="L32" s="85">
        <f>IF(L31=0,0,(L30/L31))</f>
        <v>0.54948301329394389</v>
      </c>
      <c r="M32" s="85">
        <f t="shared" ref="M32:N32" si="8">IF(M31=0,0,(M30/M31))</f>
        <v>0.5214180206794683</v>
      </c>
      <c r="N32" s="85">
        <f t="shared" si="8"/>
        <v>0.42688330871491875</v>
      </c>
      <c r="O32" s="85">
        <f>IF(O31=0,0,(O30/O31))</f>
        <v>0.49483013293943873</v>
      </c>
      <c r="P32" s="85">
        <f>IF(P31=0,0,(P30/P31))</f>
        <v>0.45199409158050219</v>
      </c>
      <c r="Q32" s="85">
        <f>IF(Q31=0,0,(Q30/Q31))</f>
        <v>0.41358936484490399</v>
      </c>
      <c r="R32" s="85">
        <f>IF(R31=0,0,(R30/R31))</f>
        <v>0.46381093057607092</v>
      </c>
    </row>
    <row r="33" spans="1:18" ht="15" customHeight="1">
      <c r="A33" s="42" t="s">
        <v>50</v>
      </c>
      <c r="B33" s="192" t="s">
        <v>51</v>
      </c>
      <c r="C33" s="192"/>
      <c r="D33" s="38" t="s">
        <v>10</v>
      </c>
      <c r="E33" s="79">
        <v>1762</v>
      </c>
      <c r="F33" s="79">
        <v>1498</v>
      </c>
      <c r="G33" s="79">
        <v>1701</v>
      </c>
      <c r="H33" s="79">
        <v>1665</v>
      </c>
      <c r="I33" s="79">
        <v>1640</v>
      </c>
      <c r="J33" s="79">
        <v>1717</v>
      </c>
      <c r="K33" s="133">
        <v>1580</v>
      </c>
      <c r="L33" s="133">
        <v>1502</v>
      </c>
      <c r="M33" s="133">
        <v>1427</v>
      </c>
      <c r="N33" s="133">
        <v>1404</v>
      </c>
      <c r="O33" s="79">
        <v>1356</v>
      </c>
      <c r="P33" s="79">
        <v>1517</v>
      </c>
      <c r="Q33" s="133">
        <v>1400</v>
      </c>
      <c r="R33" s="133">
        <v>1306</v>
      </c>
    </row>
    <row r="34" spans="1:18" ht="15" customHeight="1">
      <c r="A34" s="42" t="s">
        <v>52</v>
      </c>
      <c r="B34" s="192" t="s">
        <v>53</v>
      </c>
      <c r="C34" s="192"/>
      <c r="D34" s="25" t="s">
        <v>49</v>
      </c>
      <c r="E34" s="77">
        <v>1142</v>
      </c>
      <c r="F34" s="77">
        <v>1137</v>
      </c>
      <c r="G34" s="77">
        <v>1148</v>
      </c>
      <c r="H34" s="77">
        <v>1137</v>
      </c>
      <c r="I34" s="77">
        <v>1153</v>
      </c>
      <c r="J34" s="77">
        <v>1137</v>
      </c>
      <c r="K34" s="133">
        <v>1158</v>
      </c>
      <c r="L34" s="133">
        <v>1137</v>
      </c>
      <c r="M34" s="133">
        <v>1137</v>
      </c>
      <c r="N34" s="133">
        <v>1137</v>
      </c>
      <c r="O34" s="77">
        <v>1137</v>
      </c>
      <c r="P34" s="77">
        <v>1137</v>
      </c>
      <c r="Q34" s="133">
        <v>1137</v>
      </c>
      <c r="R34" s="133">
        <v>1137</v>
      </c>
    </row>
    <row r="35" spans="1:18" ht="15" customHeight="1">
      <c r="A35" s="42"/>
      <c r="B35" s="185" t="s">
        <v>13</v>
      </c>
      <c r="C35" s="185"/>
      <c r="D35" s="29"/>
      <c r="E35" s="85">
        <f t="shared" ref="E35:J35" si="9">IF(E34=0,0,(E33/E34))</f>
        <v>1.542907180385289</v>
      </c>
      <c r="F35" s="85">
        <f>IF(F34=0,0,(F33/F34))</f>
        <v>1.3175021987686895</v>
      </c>
      <c r="G35" s="85">
        <f t="shared" si="9"/>
        <v>1.4817073170731707</v>
      </c>
      <c r="H35" s="85">
        <f>IF(H34=0,0,(H33/H34))</f>
        <v>1.4643799472295516</v>
      </c>
      <c r="I35" s="85">
        <f t="shared" si="9"/>
        <v>1.4223764093668689</v>
      </c>
      <c r="J35" s="85">
        <f t="shared" si="9"/>
        <v>1.5101143359718558</v>
      </c>
      <c r="K35" s="85">
        <v>1.3644214162348878</v>
      </c>
      <c r="L35" s="85">
        <f>IF(L34=0,0,(L33/L34))</f>
        <v>1.3210202286719437</v>
      </c>
      <c r="M35" s="85">
        <f t="shared" ref="M35:N35" si="10">IF(M34=0,0,(M33/M34))</f>
        <v>1.2550571679859279</v>
      </c>
      <c r="N35" s="85">
        <f t="shared" si="10"/>
        <v>1.2348284960422165</v>
      </c>
      <c r="O35" s="85">
        <f>IF(O34=0,0,(O33/O34))</f>
        <v>1.1926121372031662</v>
      </c>
      <c r="P35" s="85">
        <f>IF(P34=0,0,(P33/P34))</f>
        <v>1.3342128408091469</v>
      </c>
      <c r="Q35" s="85">
        <f>IF(Q34=0,0,(Q33/Q34))</f>
        <v>1.2313104661389622</v>
      </c>
      <c r="R35" s="85">
        <f>IF(R34=0,0,(R33/R34))</f>
        <v>1.148636763412489</v>
      </c>
    </row>
    <row r="36" spans="1:18" ht="15" customHeight="1">
      <c r="A36" s="34" t="s">
        <v>54</v>
      </c>
      <c r="B36" s="186" t="s">
        <v>55</v>
      </c>
      <c r="C36" s="186"/>
      <c r="D36" s="43" t="s">
        <v>10</v>
      </c>
      <c r="E36" s="80">
        <v>310</v>
      </c>
      <c r="F36" s="80">
        <v>453</v>
      </c>
      <c r="G36" s="80">
        <v>300</v>
      </c>
      <c r="H36" s="80">
        <v>475</v>
      </c>
      <c r="I36" s="80">
        <v>290</v>
      </c>
      <c r="J36" s="80">
        <v>543</v>
      </c>
      <c r="K36" s="133">
        <v>270</v>
      </c>
      <c r="L36" s="133">
        <v>368</v>
      </c>
      <c r="M36" s="133">
        <v>350</v>
      </c>
      <c r="N36" s="133">
        <v>329</v>
      </c>
      <c r="O36" s="80">
        <v>333</v>
      </c>
      <c r="P36" s="80">
        <v>424</v>
      </c>
      <c r="Q36" s="133">
        <v>320</v>
      </c>
      <c r="R36" s="133">
        <v>1113</v>
      </c>
    </row>
    <row r="37" spans="1:18" ht="15" customHeight="1">
      <c r="A37" s="34" t="s">
        <v>56</v>
      </c>
      <c r="B37" s="187" t="s">
        <v>57</v>
      </c>
      <c r="C37" s="187"/>
      <c r="D37" s="25" t="s">
        <v>10</v>
      </c>
      <c r="E37" s="77">
        <v>60950</v>
      </c>
      <c r="F37" s="77">
        <v>62260</v>
      </c>
      <c r="G37" s="77">
        <v>61115</v>
      </c>
      <c r="H37" s="77">
        <v>65323</v>
      </c>
      <c r="I37" s="77">
        <v>61280</v>
      </c>
      <c r="J37" s="77">
        <v>59579</v>
      </c>
      <c r="K37" s="136">
        <v>61500</v>
      </c>
      <c r="L37" s="136">
        <v>59437</v>
      </c>
      <c r="M37" s="136">
        <v>59720</v>
      </c>
      <c r="N37" s="136">
        <v>59766</v>
      </c>
      <c r="O37" s="77">
        <v>59780</v>
      </c>
      <c r="P37" s="77">
        <v>60226</v>
      </c>
      <c r="Q37" s="136">
        <v>60325</v>
      </c>
      <c r="R37" s="136">
        <v>60889</v>
      </c>
    </row>
    <row r="38" spans="1:18" ht="15" customHeight="1">
      <c r="A38" s="34"/>
      <c r="B38" s="183" t="s">
        <v>13</v>
      </c>
      <c r="C38" s="183"/>
      <c r="D38" s="29"/>
      <c r="E38" s="85">
        <f t="shared" ref="E38:J38" si="11">IF(E37=0,0,(E36/E37))</f>
        <v>5.0861361771944212E-3</v>
      </c>
      <c r="F38" s="85">
        <f>IF(F37=0,0,(F36/F37))</f>
        <v>7.2759396080950851E-3</v>
      </c>
      <c r="G38" s="85">
        <f t="shared" si="11"/>
        <v>4.9087785322752186E-3</v>
      </c>
      <c r="H38" s="85">
        <f>IF(H37=0,0,(H36/H37))</f>
        <v>7.2715582566630433E-3</v>
      </c>
      <c r="I38" s="85">
        <f t="shared" si="11"/>
        <v>4.7323759791122718E-3</v>
      </c>
      <c r="J38" s="85">
        <f t="shared" si="11"/>
        <v>9.1139495459809667E-3</v>
      </c>
      <c r="K38" s="85">
        <v>4.3902439024390248E-3</v>
      </c>
      <c r="L38" s="85">
        <f>IF(L37=0,0,(L36/L37))</f>
        <v>6.1914295809007858E-3</v>
      </c>
      <c r="M38" s="85">
        <f t="shared" ref="M38:N38" si="12">IF(M37=0,0,(M36/M37))</f>
        <v>5.8606831882116548E-3</v>
      </c>
      <c r="N38" s="85">
        <f t="shared" si="12"/>
        <v>5.5048020613726869E-3</v>
      </c>
      <c r="O38" s="85">
        <f>IF(O37=0,0,(O36/O37))</f>
        <v>5.5704248912679822E-3</v>
      </c>
      <c r="P38" s="85">
        <f>IF(P37=0,0,(P36/P37))</f>
        <v>7.040148772955202E-3</v>
      </c>
      <c r="Q38" s="85">
        <f>IF(Q37=0,0,(Q36/Q37))</f>
        <v>5.304600082884376E-3</v>
      </c>
      <c r="R38" s="85">
        <f>IF(R37=0,0,(R36/R37))</f>
        <v>1.8279163724153787E-2</v>
      </c>
    </row>
    <row r="39" spans="1:18" ht="15" customHeight="1">
      <c r="A39" s="34" t="s">
        <v>58</v>
      </c>
      <c r="B39" s="188" t="s">
        <v>59</v>
      </c>
      <c r="C39" s="188"/>
      <c r="D39" s="43" t="s">
        <v>10</v>
      </c>
      <c r="E39" s="80">
        <v>0</v>
      </c>
      <c r="F39" s="80">
        <v>5</v>
      </c>
      <c r="G39" s="80">
        <v>0</v>
      </c>
      <c r="H39" s="80">
        <v>4</v>
      </c>
      <c r="I39" s="80">
        <v>0</v>
      </c>
      <c r="J39" s="80">
        <v>3</v>
      </c>
      <c r="K39" s="133">
        <v>0</v>
      </c>
      <c r="L39" s="133">
        <v>6</v>
      </c>
      <c r="M39" s="133">
        <v>5</v>
      </c>
      <c r="N39" s="133">
        <v>0</v>
      </c>
      <c r="O39" s="80">
        <v>4</v>
      </c>
      <c r="P39" s="80">
        <v>1</v>
      </c>
      <c r="Q39" s="133">
        <v>0</v>
      </c>
      <c r="R39" s="133">
        <v>2</v>
      </c>
    </row>
    <row r="40" spans="1:18" ht="15" customHeight="1">
      <c r="A40" s="34" t="s">
        <v>60</v>
      </c>
      <c r="B40" s="186" t="s">
        <v>61</v>
      </c>
      <c r="C40" s="186"/>
      <c r="D40" s="43" t="s">
        <v>10</v>
      </c>
      <c r="E40" s="80">
        <v>18</v>
      </c>
      <c r="F40" s="80">
        <v>18</v>
      </c>
      <c r="G40" s="80">
        <v>18</v>
      </c>
      <c r="H40" s="80">
        <v>18</v>
      </c>
      <c r="I40" s="80">
        <v>18</v>
      </c>
      <c r="J40" s="80">
        <v>18</v>
      </c>
      <c r="K40" s="133">
        <v>18</v>
      </c>
      <c r="L40" s="133">
        <v>18</v>
      </c>
      <c r="M40" s="133">
        <v>9</v>
      </c>
      <c r="N40" s="133">
        <v>9</v>
      </c>
      <c r="O40" s="80">
        <v>9</v>
      </c>
      <c r="P40" s="80">
        <v>9</v>
      </c>
      <c r="Q40" s="133">
        <v>9</v>
      </c>
      <c r="R40" s="133">
        <v>9</v>
      </c>
    </row>
    <row r="41" spans="1:18" ht="15" customHeight="1" thickBot="1">
      <c r="A41" s="44"/>
      <c r="B41" s="174" t="s">
        <v>13</v>
      </c>
      <c r="C41" s="174"/>
      <c r="D41" s="45"/>
      <c r="E41" s="84">
        <f t="shared" ref="E41:J41" si="13">IF(E40=0,0,(E39/E40))</f>
        <v>0</v>
      </c>
      <c r="F41" s="84">
        <f>IF(F40=0,0,(F39/F40))</f>
        <v>0.27777777777777779</v>
      </c>
      <c r="G41" s="84">
        <f t="shared" si="13"/>
        <v>0</v>
      </c>
      <c r="H41" s="84">
        <f>IF(H40=0,0,(H39/H40))</f>
        <v>0.22222222222222221</v>
      </c>
      <c r="I41" s="84">
        <f t="shared" si="13"/>
        <v>0</v>
      </c>
      <c r="J41" s="84">
        <f t="shared" si="13"/>
        <v>0.16666666666666666</v>
      </c>
      <c r="K41" s="84">
        <v>0</v>
      </c>
      <c r="L41" s="84">
        <f>IF(L40=0,0,(L39/L40))</f>
        <v>0.33333333333333331</v>
      </c>
      <c r="M41" s="84">
        <f t="shared" ref="M41:N41" si="14">IF(M40=0,0,(M39/M40))</f>
        <v>0.55555555555555558</v>
      </c>
      <c r="N41" s="84">
        <f t="shared" si="14"/>
        <v>0</v>
      </c>
      <c r="O41" s="84">
        <f>IF(O40=0,0,(O39/O40))</f>
        <v>0.44444444444444442</v>
      </c>
      <c r="P41" s="84">
        <f>IF(P40=0,0,(P39/P40))</f>
        <v>0.1111111111111111</v>
      </c>
      <c r="Q41" s="84">
        <f>IF(Q40=0,0,(Q39/Q40))</f>
        <v>0</v>
      </c>
      <c r="R41" s="84">
        <f>IF(R40=0,0,(R39/R40))</f>
        <v>0.22222222222222221</v>
      </c>
    </row>
    <row r="42" spans="1:18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104"/>
      <c r="L42" s="105"/>
      <c r="M42" s="104"/>
      <c r="N42" s="105"/>
      <c r="O42" s="32"/>
      <c r="P42" s="32"/>
      <c r="Q42" s="104"/>
      <c r="R42" s="105"/>
    </row>
    <row r="43" spans="1:18">
      <c r="A43" s="46" t="s">
        <v>64</v>
      </c>
      <c r="B43" s="200" t="s">
        <v>65</v>
      </c>
      <c r="C43" s="200"/>
      <c r="D43" s="17" t="s">
        <v>10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133">
        <v>0</v>
      </c>
      <c r="L43" s="133">
        <v>0</v>
      </c>
      <c r="M43" s="133">
        <v>0</v>
      </c>
      <c r="N43" s="133">
        <v>0</v>
      </c>
      <c r="O43" s="75">
        <v>0</v>
      </c>
      <c r="P43" s="75">
        <v>0</v>
      </c>
      <c r="Q43" s="133">
        <v>0</v>
      </c>
      <c r="R43" s="133">
        <v>0</v>
      </c>
    </row>
    <row r="44" spans="1:18" ht="15" customHeight="1">
      <c r="A44" s="47" t="s">
        <v>66</v>
      </c>
      <c r="B44" s="187" t="s">
        <v>57</v>
      </c>
      <c r="C44" s="187"/>
      <c r="D44" s="15" t="s">
        <v>10</v>
      </c>
      <c r="E44" s="74">
        <v>60950</v>
      </c>
      <c r="F44" s="74">
        <v>62260</v>
      </c>
      <c r="G44" s="74">
        <v>61115</v>
      </c>
      <c r="H44" s="74">
        <v>65323</v>
      </c>
      <c r="I44" s="74">
        <v>61280</v>
      </c>
      <c r="J44" s="74">
        <v>59579</v>
      </c>
      <c r="K44" s="131">
        <v>61500</v>
      </c>
      <c r="L44" s="131">
        <v>59437</v>
      </c>
      <c r="M44" s="131">
        <v>59720</v>
      </c>
      <c r="N44" s="131">
        <v>59766</v>
      </c>
      <c r="O44" s="74">
        <v>59780</v>
      </c>
      <c r="P44" s="74">
        <f>P37</f>
        <v>60226</v>
      </c>
      <c r="Q44" s="131">
        <v>60325</v>
      </c>
      <c r="R44" s="131">
        <v>60889</v>
      </c>
    </row>
    <row r="45" spans="1:18" ht="15" customHeight="1">
      <c r="A45" s="46"/>
      <c r="B45" s="183" t="s">
        <v>13</v>
      </c>
      <c r="C45" s="183"/>
      <c r="D45" s="48"/>
      <c r="E45" s="92">
        <f t="shared" ref="E45:J45" si="15">IF(E44=0,0,(E43/E44))</f>
        <v>0</v>
      </c>
      <c r="F45" s="92">
        <f>IF(F44=0,0,(F43/F44))</f>
        <v>0</v>
      </c>
      <c r="G45" s="92">
        <f t="shared" si="15"/>
        <v>0</v>
      </c>
      <c r="H45" s="92">
        <f>IF(H44=0,0,(H43/H44))</f>
        <v>0</v>
      </c>
      <c r="I45" s="92">
        <f t="shared" si="15"/>
        <v>0</v>
      </c>
      <c r="J45" s="92">
        <f t="shared" si="15"/>
        <v>0</v>
      </c>
      <c r="K45" s="115">
        <v>0</v>
      </c>
      <c r="L45" s="115">
        <f>IF(L44=0,0,(L43/L44))</f>
        <v>0</v>
      </c>
      <c r="M45" s="115">
        <f t="shared" ref="M45:N45" si="16">IF(M44=0,0,(M43/M44))</f>
        <v>0</v>
      </c>
      <c r="N45" s="115">
        <f t="shared" si="16"/>
        <v>0</v>
      </c>
      <c r="O45" s="92">
        <f>IF(O44=0,0,(O43/O44))</f>
        <v>0</v>
      </c>
      <c r="P45" s="92">
        <f>IF(P44=0,0,(P43/P44))</f>
        <v>0</v>
      </c>
      <c r="Q45" s="115">
        <f>IF(Q44=0,0,(Q43/Q44))</f>
        <v>0</v>
      </c>
      <c r="R45" s="115">
        <f>IF(R44=0,0,(R43/R44))</f>
        <v>0</v>
      </c>
    </row>
    <row r="46" spans="1:18">
      <c r="A46" s="46" t="s">
        <v>67</v>
      </c>
      <c r="B46" s="201" t="s">
        <v>68</v>
      </c>
      <c r="C46" s="201"/>
      <c r="D46" s="17" t="s">
        <v>10</v>
      </c>
      <c r="E46" s="75">
        <v>1000</v>
      </c>
      <c r="F46" s="75">
        <v>1000</v>
      </c>
      <c r="G46" s="75">
        <v>1000</v>
      </c>
      <c r="H46" s="75">
        <v>1000</v>
      </c>
      <c r="I46" s="75">
        <v>500</v>
      </c>
      <c r="J46" s="75">
        <v>150</v>
      </c>
      <c r="K46" s="133">
        <v>500</v>
      </c>
      <c r="L46" s="133">
        <v>150</v>
      </c>
      <c r="M46" s="133">
        <v>150</v>
      </c>
      <c r="N46" s="133">
        <v>150</v>
      </c>
      <c r="O46" s="75">
        <v>150</v>
      </c>
      <c r="P46" s="75"/>
      <c r="Q46" s="133">
        <v>20</v>
      </c>
      <c r="R46" s="133">
        <v>20</v>
      </c>
    </row>
    <row r="47" spans="1:18" ht="15" customHeight="1" thickBot="1">
      <c r="A47" s="49" t="s">
        <v>69</v>
      </c>
      <c r="B47" s="174" t="s">
        <v>13</v>
      </c>
      <c r="C47" s="174"/>
      <c r="D47" s="19"/>
      <c r="E47" s="76">
        <f t="shared" ref="E47:J47" si="17">IF(E44=0,0,(E46/E44))</f>
        <v>1.6406890894175553E-2</v>
      </c>
      <c r="F47" s="76">
        <f>IF(F44=0,0,(F46/F44))</f>
        <v>1.6061676839061997E-2</v>
      </c>
      <c r="G47" s="76">
        <f t="shared" si="17"/>
        <v>1.6362595107584064E-2</v>
      </c>
      <c r="H47" s="76">
        <f>IF(H44=0,0,(H46/H44))</f>
        <v>1.5308543698237987E-2</v>
      </c>
      <c r="I47" s="76">
        <f t="shared" si="17"/>
        <v>8.1592689295039173E-3</v>
      </c>
      <c r="J47" s="76">
        <f t="shared" si="17"/>
        <v>2.5176656204367312E-3</v>
      </c>
      <c r="K47" s="116">
        <v>8.130081300813009E-3</v>
      </c>
      <c r="L47" s="117">
        <f>IF(L44=0,0,(L46/L44))</f>
        <v>2.5236805356932549E-3</v>
      </c>
      <c r="M47" s="117">
        <f t="shared" ref="M47:N47" si="18">IF(M44=0,0,(M46/M44))</f>
        <v>2.5117213663764233E-3</v>
      </c>
      <c r="N47" s="117">
        <f t="shared" si="18"/>
        <v>2.5097881738781248E-3</v>
      </c>
      <c r="O47" s="76">
        <f>IF(O44=0,0,(O46/O44))</f>
        <v>2.5092004014720644E-3</v>
      </c>
      <c r="P47" s="76">
        <f>IF(P44=0,0,(P46/P44))</f>
        <v>0</v>
      </c>
      <c r="Q47" s="116">
        <f>IF(Q44=0,0,(Q46/Q44))</f>
        <v>3.315375051802735E-4</v>
      </c>
      <c r="R47" s="117">
        <f>IF(R44=0,0,(R46/R44))</f>
        <v>3.2846655389314985E-4</v>
      </c>
    </row>
    <row r="48" spans="1:18" ht="15" customHeight="1" thickBot="1">
      <c r="A48" s="30" t="s">
        <v>70</v>
      </c>
      <c r="B48" s="193" t="s">
        <v>71</v>
      </c>
      <c r="C48" s="194"/>
      <c r="D48" s="32"/>
      <c r="E48" s="32"/>
      <c r="F48" s="32"/>
      <c r="G48" s="32"/>
      <c r="H48" s="32"/>
      <c r="I48" s="32"/>
      <c r="J48" s="32"/>
      <c r="K48" s="104"/>
      <c r="L48" s="105"/>
      <c r="M48" s="104"/>
      <c r="N48" s="105"/>
      <c r="O48" s="32"/>
      <c r="P48" s="32"/>
      <c r="Q48" s="104"/>
      <c r="R48" s="105"/>
    </row>
    <row r="49" spans="1:18" ht="15" customHeight="1">
      <c r="A49" s="50" t="s">
        <v>72</v>
      </c>
      <c r="B49" s="195" t="s">
        <v>73</v>
      </c>
      <c r="C49" s="195"/>
      <c r="D49" s="38" t="s">
        <v>10</v>
      </c>
      <c r="E49" s="79">
        <v>0</v>
      </c>
      <c r="F49" s="79"/>
      <c r="G49" s="79">
        <v>0</v>
      </c>
      <c r="H49" s="79">
        <v>0</v>
      </c>
      <c r="I49" s="79">
        <v>0</v>
      </c>
      <c r="J49" s="79">
        <v>0</v>
      </c>
      <c r="K49" s="137">
        <v>0</v>
      </c>
      <c r="L49" s="137"/>
      <c r="M49" s="137"/>
      <c r="N49" s="137"/>
      <c r="O49" s="79"/>
      <c r="P49" s="79"/>
      <c r="Q49" s="137"/>
      <c r="R49" s="137"/>
    </row>
    <row r="50" spans="1:18" ht="15" customHeight="1">
      <c r="A50" s="51" t="s">
        <v>74</v>
      </c>
      <c r="B50" s="196" t="s">
        <v>75</v>
      </c>
      <c r="C50" s="197"/>
      <c r="D50" s="52" t="s">
        <v>10</v>
      </c>
      <c r="E50" s="81">
        <v>21313</v>
      </c>
      <c r="F50" s="81"/>
      <c r="G50" s="81">
        <v>21313</v>
      </c>
      <c r="H50" s="81">
        <v>65323</v>
      </c>
      <c r="I50" s="81">
        <v>21313</v>
      </c>
      <c r="J50" s="81">
        <v>113698</v>
      </c>
      <c r="K50" s="138">
        <v>21313</v>
      </c>
      <c r="L50" s="138"/>
      <c r="M50" s="138"/>
      <c r="N50" s="138"/>
      <c r="O50" s="81"/>
      <c r="P50" s="81"/>
      <c r="Q50" s="138"/>
      <c r="R50" s="138"/>
    </row>
    <row r="51" spans="1:18" ht="15" customHeight="1" thickBot="1">
      <c r="A51" s="53"/>
      <c r="B51" s="198" t="s">
        <v>13</v>
      </c>
      <c r="C51" s="198"/>
      <c r="D51" s="45"/>
      <c r="E51" s="84">
        <f t="shared" ref="E51:J51" si="19">IF(E50=0,0,(E49/E50))</f>
        <v>0</v>
      </c>
      <c r="F51" s="84">
        <f t="shared" si="19"/>
        <v>0</v>
      </c>
      <c r="G51" s="84">
        <f t="shared" si="19"/>
        <v>0</v>
      </c>
      <c r="H51" s="84">
        <f t="shared" si="19"/>
        <v>0</v>
      </c>
      <c r="I51" s="84">
        <f t="shared" si="19"/>
        <v>0</v>
      </c>
      <c r="J51" s="84">
        <f t="shared" si="19"/>
        <v>0</v>
      </c>
      <c r="K51" s="120">
        <v>0</v>
      </c>
      <c r="L51" s="120">
        <f>IF(L50=0,0,(L49/L50))</f>
        <v>0</v>
      </c>
      <c r="M51" s="120">
        <f t="shared" ref="M51:N51" si="20">IF(M50=0,0,(M49/M50))</f>
        <v>0</v>
      </c>
      <c r="N51" s="120">
        <f t="shared" si="20"/>
        <v>0</v>
      </c>
      <c r="O51" s="84">
        <f>IF(O50=0,0,(O49/O50))</f>
        <v>0</v>
      </c>
      <c r="P51" s="84">
        <f>IF(P50=0,0,(P49/P50))</f>
        <v>0</v>
      </c>
      <c r="Q51" s="120">
        <f>IF(Q50=0,0,(Q49/Q50))</f>
        <v>0</v>
      </c>
      <c r="R51" s="120">
        <f>IF(R50=0,0,(R49/R50))</f>
        <v>0</v>
      </c>
    </row>
    <row r="52" spans="1:18" ht="15" customHeight="1" thickBot="1">
      <c r="A52" s="54" t="s">
        <v>76</v>
      </c>
      <c r="B52" s="189" t="s">
        <v>77</v>
      </c>
      <c r="C52" s="190"/>
      <c r="D52" s="40"/>
      <c r="E52" s="40"/>
      <c r="F52" s="40"/>
      <c r="G52" s="40"/>
      <c r="H52" s="40"/>
      <c r="I52" s="40"/>
      <c r="J52" s="40"/>
      <c r="K52" s="113"/>
      <c r="L52" s="114"/>
      <c r="M52" s="113"/>
      <c r="N52" s="114"/>
      <c r="O52" s="40"/>
      <c r="P52" s="40"/>
      <c r="Q52" s="113"/>
      <c r="R52" s="114"/>
    </row>
    <row r="53" spans="1:18">
      <c r="A53" s="34" t="s">
        <v>78</v>
      </c>
      <c r="B53" s="191" t="s">
        <v>79</v>
      </c>
      <c r="C53" s="199"/>
      <c r="D53" s="38" t="s">
        <v>10</v>
      </c>
      <c r="E53" s="79">
        <v>0</v>
      </c>
      <c r="F53" s="79"/>
      <c r="G53" s="79">
        <v>0</v>
      </c>
      <c r="H53" s="79">
        <v>0</v>
      </c>
      <c r="I53" s="79">
        <v>0</v>
      </c>
      <c r="J53" s="79">
        <v>0</v>
      </c>
      <c r="K53" s="133">
        <v>0</v>
      </c>
      <c r="L53" s="133"/>
      <c r="M53" s="133"/>
      <c r="N53" s="133"/>
      <c r="O53" s="79"/>
      <c r="P53" s="79"/>
      <c r="Q53" s="133"/>
      <c r="R53" s="133"/>
    </row>
    <row r="54" spans="1:18" ht="15" customHeight="1">
      <c r="A54" s="33" t="s">
        <v>80</v>
      </c>
      <c r="B54" s="196" t="s">
        <v>81</v>
      </c>
      <c r="C54" s="197"/>
      <c r="D54" s="52" t="s">
        <v>10</v>
      </c>
      <c r="E54" s="81">
        <v>0</v>
      </c>
      <c r="F54" s="81"/>
      <c r="G54" s="81">
        <v>0</v>
      </c>
      <c r="H54" s="81">
        <v>0</v>
      </c>
      <c r="I54" s="81">
        <v>0</v>
      </c>
      <c r="J54" s="81">
        <v>0</v>
      </c>
      <c r="K54" s="134">
        <v>0</v>
      </c>
      <c r="L54" s="134"/>
      <c r="M54" s="134"/>
      <c r="N54" s="134"/>
      <c r="O54" s="81"/>
      <c r="P54" s="81"/>
      <c r="Q54" s="134"/>
      <c r="R54" s="134"/>
    </row>
    <row r="55" spans="1:18" ht="15" customHeight="1">
      <c r="A55" s="34"/>
      <c r="B55" s="202" t="s">
        <v>13</v>
      </c>
      <c r="C55" s="202"/>
      <c r="D55" s="29"/>
      <c r="E55" s="93">
        <f t="shared" ref="E55:N55" si="21">IF(E54=0,0,(E53/E54))</f>
        <v>0</v>
      </c>
      <c r="F55" s="93">
        <f t="shared" si="21"/>
        <v>0</v>
      </c>
      <c r="G55" s="93">
        <f t="shared" si="21"/>
        <v>0</v>
      </c>
      <c r="H55" s="93">
        <f>IF(H54=0,0,(H53/H54))</f>
        <v>0</v>
      </c>
      <c r="I55" s="93">
        <f t="shared" si="21"/>
        <v>0</v>
      </c>
      <c r="J55" s="93">
        <f t="shared" si="21"/>
        <v>0</v>
      </c>
      <c r="K55" s="85">
        <f t="shared" si="21"/>
        <v>0</v>
      </c>
      <c r="L55" s="85">
        <f t="shared" si="21"/>
        <v>0</v>
      </c>
      <c r="M55" s="85">
        <f t="shared" si="21"/>
        <v>0</v>
      </c>
      <c r="N55" s="85">
        <f t="shared" si="21"/>
        <v>0</v>
      </c>
      <c r="O55" s="93">
        <f>IF(O54=0,0,(O53/O54))</f>
        <v>0</v>
      </c>
      <c r="P55" s="93">
        <f>IF(P54=0,0,(P53/P54))</f>
        <v>0</v>
      </c>
      <c r="Q55" s="85">
        <f>IF(Q54=0,0,(Q53/Q54))</f>
        <v>0</v>
      </c>
      <c r="R55" s="85">
        <f>IF(R54=0,0,(R53/R54))</f>
        <v>0</v>
      </c>
    </row>
    <row r="56" spans="1:18" ht="15" customHeight="1">
      <c r="A56" s="34" t="s">
        <v>82</v>
      </c>
      <c r="B56" s="192" t="s">
        <v>83</v>
      </c>
      <c r="C56" s="187"/>
      <c r="D56" s="25" t="s">
        <v>38</v>
      </c>
      <c r="E56" s="77">
        <v>0</v>
      </c>
      <c r="F56" s="77"/>
      <c r="G56" s="77">
        <v>0</v>
      </c>
      <c r="H56" s="77">
        <v>0</v>
      </c>
      <c r="I56" s="77">
        <v>0</v>
      </c>
      <c r="J56" s="77">
        <v>0</v>
      </c>
      <c r="K56" s="133">
        <v>0</v>
      </c>
      <c r="L56" s="133"/>
      <c r="M56" s="133"/>
      <c r="N56" s="133"/>
      <c r="O56" s="77"/>
      <c r="P56" s="77"/>
      <c r="Q56" s="133"/>
      <c r="R56" s="133"/>
    </row>
    <row r="57" spans="1:18" ht="15" customHeight="1">
      <c r="A57" s="34" t="s">
        <v>84</v>
      </c>
      <c r="B57" s="192" t="s">
        <v>85</v>
      </c>
      <c r="C57" s="187"/>
      <c r="D57" s="25" t="s">
        <v>38</v>
      </c>
      <c r="E57" s="77">
        <v>0</v>
      </c>
      <c r="F57" s="77"/>
      <c r="G57" s="77">
        <v>0</v>
      </c>
      <c r="H57" s="77">
        <v>0</v>
      </c>
      <c r="I57" s="77">
        <v>0</v>
      </c>
      <c r="J57" s="77">
        <v>0</v>
      </c>
      <c r="K57" s="133">
        <v>0</v>
      </c>
      <c r="L57" s="133"/>
      <c r="M57" s="133"/>
      <c r="N57" s="133"/>
      <c r="O57" s="77"/>
      <c r="P57" s="77"/>
      <c r="Q57" s="133"/>
      <c r="R57" s="133"/>
    </row>
    <row r="58" spans="1:18" ht="15" customHeight="1" thickBot="1">
      <c r="A58" s="55"/>
      <c r="B58" s="198" t="s">
        <v>13</v>
      </c>
      <c r="C58" s="198"/>
      <c r="D58" s="56"/>
      <c r="E58" s="94">
        <f t="shared" ref="E58:N58" si="22">IF(E57=0,0,(E56/E57))</f>
        <v>0</v>
      </c>
      <c r="F58" s="94">
        <f t="shared" si="22"/>
        <v>0</v>
      </c>
      <c r="G58" s="94">
        <f t="shared" si="22"/>
        <v>0</v>
      </c>
      <c r="H58" s="94">
        <f>IF(H57=0,0,(H56/H57))</f>
        <v>0</v>
      </c>
      <c r="I58" s="94">
        <f t="shared" si="22"/>
        <v>0</v>
      </c>
      <c r="J58" s="94">
        <f t="shared" si="22"/>
        <v>0</v>
      </c>
      <c r="K58" s="94">
        <f t="shared" si="22"/>
        <v>0</v>
      </c>
      <c r="L58" s="94">
        <f t="shared" si="22"/>
        <v>0</v>
      </c>
      <c r="M58" s="94">
        <f t="shared" si="22"/>
        <v>0</v>
      </c>
      <c r="N58" s="94">
        <f t="shared" si="22"/>
        <v>0</v>
      </c>
      <c r="O58" s="94">
        <f>IF(O57=0,0,(O56/O57))</f>
        <v>0</v>
      </c>
      <c r="P58" s="94">
        <f>IF(P57=0,0,(P56/P57))</f>
        <v>0</v>
      </c>
      <c r="Q58" s="94">
        <f>IF(Q57=0,0,(Q56/Q57))</f>
        <v>0</v>
      </c>
      <c r="R58" s="94">
        <f>IF(R57=0,0,(R56/R57))</f>
        <v>0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104"/>
      <c r="L59" s="105"/>
      <c r="M59" s="104"/>
      <c r="N59" s="105"/>
      <c r="O59" s="32"/>
      <c r="P59" s="32"/>
      <c r="Q59" s="104"/>
      <c r="R59" s="105"/>
    </row>
    <row r="60" spans="1:18" ht="15" customHeight="1">
      <c r="A60" s="51" t="s">
        <v>88</v>
      </c>
      <c r="B60" s="191" t="s">
        <v>89</v>
      </c>
      <c r="C60" s="191"/>
      <c r="D60" s="52" t="s">
        <v>10</v>
      </c>
      <c r="E60" s="81">
        <v>0</v>
      </c>
      <c r="F60" s="81"/>
      <c r="G60" s="81">
        <v>0</v>
      </c>
      <c r="H60" s="81">
        <v>0</v>
      </c>
      <c r="I60" s="81">
        <v>0</v>
      </c>
      <c r="J60" s="81">
        <v>0</v>
      </c>
      <c r="K60" s="138">
        <v>0</v>
      </c>
      <c r="L60" s="138"/>
      <c r="M60" s="138"/>
      <c r="N60" s="138"/>
      <c r="O60" s="81"/>
      <c r="P60" s="81"/>
      <c r="Q60" s="138"/>
      <c r="R60" s="138"/>
    </row>
    <row r="61" spans="1:18" ht="15" customHeight="1">
      <c r="A61" s="50" t="s">
        <v>90</v>
      </c>
      <c r="B61" s="187" t="s">
        <v>91</v>
      </c>
      <c r="C61" s="187"/>
      <c r="D61" s="57" t="s">
        <v>10</v>
      </c>
      <c r="E61" s="82">
        <v>0</v>
      </c>
      <c r="F61" s="82"/>
      <c r="G61" s="82">
        <v>0</v>
      </c>
      <c r="H61" s="82">
        <v>0</v>
      </c>
      <c r="I61" s="82">
        <v>0</v>
      </c>
      <c r="J61" s="82">
        <v>0</v>
      </c>
      <c r="K61" s="133">
        <v>0</v>
      </c>
      <c r="L61" s="133"/>
      <c r="M61" s="133"/>
      <c r="N61" s="133"/>
      <c r="O61" s="82"/>
      <c r="P61" s="82"/>
      <c r="Q61" s="133"/>
      <c r="R61" s="133"/>
    </row>
    <row r="62" spans="1:18" ht="15" customHeight="1">
      <c r="A62" s="50"/>
      <c r="B62" s="202" t="s">
        <v>13</v>
      </c>
      <c r="C62" s="202"/>
      <c r="D62" s="28"/>
      <c r="E62" s="83">
        <f>IF(E61=0,0,(E60/E61))</f>
        <v>0</v>
      </c>
      <c r="F62" s="83"/>
      <c r="G62" s="83">
        <f t="shared" ref="G62:N62" si="23">IF(G61=0,0,(G60/G61))</f>
        <v>0</v>
      </c>
      <c r="H62" s="83">
        <f>IF(H61=0,0,(H60/H61))</f>
        <v>0</v>
      </c>
      <c r="I62" s="83">
        <f t="shared" si="23"/>
        <v>0</v>
      </c>
      <c r="J62" s="83">
        <f t="shared" si="23"/>
        <v>0</v>
      </c>
      <c r="K62" s="85">
        <f t="shared" si="23"/>
        <v>0</v>
      </c>
      <c r="L62" s="85">
        <f t="shared" si="23"/>
        <v>0</v>
      </c>
      <c r="M62" s="85">
        <f t="shared" si="23"/>
        <v>0</v>
      </c>
      <c r="N62" s="85">
        <f t="shared" si="23"/>
        <v>0</v>
      </c>
      <c r="O62" s="83">
        <f>IF(O61=0,0,(O60/O61))</f>
        <v>0</v>
      </c>
      <c r="P62" s="83">
        <f>IF(P61=0,0,(P60/P61))</f>
        <v>0</v>
      </c>
      <c r="Q62" s="85">
        <f>IF(Q61=0,0,(Q60/Q61))</f>
        <v>0</v>
      </c>
      <c r="R62" s="85">
        <f>IF(R61=0,0,(R60/R61))</f>
        <v>0</v>
      </c>
    </row>
    <row r="63" spans="1:18" ht="15" customHeight="1">
      <c r="A63" s="50" t="s">
        <v>92</v>
      </c>
      <c r="B63" s="187" t="s">
        <v>93</v>
      </c>
      <c r="C63" s="187"/>
      <c r="D63" s="57" t="s">
        <v>10</v>
      </c>
      <c r="E63" s="82">
        <v>0</v>
      </c>
      <c r="F63" s="82"/>
      <c r="G63" s="82">
        <v>0</v>
      </c>
      <c r="H63" s="82">
        <v>0</v>
      </c>
      <c r="I63" s="82">
        <v>0</v>
      </c>
      <c r="J63" s="82">
        <v>0</v>
      </c>
      <c r="K63" s="133">
        <v>0</v>
      </c>
      <c r="L63" s="133"/>
      <c r="M63" s="133"/>
      <c r="N63" s="133"/>
      <c r="O63" s="82"/>
      <c r="P63" s="82"/>
      <c r="Q63" s="133"/>
      <c r="R63" s="133"/>
    </row>
    <row r="64" spans="1:18" ht="15" customHeight="1">
      <c r="A64" s="50" t="s">
        <v>94</v>
      </c>
      <c r="B64" s="192" t="s">
        <v>95</v>
      </c>
      <c r="C64" s="192"/>
      <c r="D64" s="38" t="s">
        <v>49</v>
      </c>
      <c r="E64" s="79">
        <v>0</v>
      </c>
      <c r="F64" s="38"/>
      <c r="G64" s="79">
        <v>0</v>
      </c>
      <c r="H64" s="79">
        <v>0</v>
      </c>
      <c r="I64" s="79">
        <v>0</v>
      </c>
      <c r="J64" s="79">
        <v>0</v>
      </c>
      <c r="K64" s="133">
        <v>0</v>
      </c>
      <c r="L64" s="133"/>
      <c r="M64" s="133"/>
      <c r="N64" s="133"/>
      <c r="O64" s="79"/>
      <c r="P64" s="79"/>
      <c r="Q64" s="133"/>
      <c r="R64" s="133"/>
    </row>
    <row r="65" spans="1:18" ht="15" customHeight="1" thickBot="1">
      <c r="A65" s="53"/>
      <c r="B65" s="198" t="s">
        <v>13</v>
      </c>
      <c r="C65" s="198"/>
      <c r="D65" s="45"/>
      <c r="E65" s="84">
        <f t="shared" ref="E65:N65" si="24">IF(E64=0,0,(E63/E64))</f>
        <v>0</v>
      </c>
      <c r="F65" s="84">
        <f t="shared" si="24"/>
        <v>0</v>
      </c>
      <c r="G65" s="84">
        <f t="shared" si="24"/>
        <v>0</v>
      </c>
      <c r="H65" s="84">
        <f>IF(H64=0,0,(H63/H64))</f>
        <v>0</v>
      </c>
      <c r="I65" s="84">
        <f t="shared" si="24"/>
        <v>0</v>
      </c>
      <c r="J65" s="84">
        <f t="shared" si="24"/>
        <v>0</v>
      </c>
      <c r="K65" s="84">
        <f t="shared" si="24"/>
        <v>0</v>
      </c>
      <c r="L65" s="84">
        <f t="shared" si="24"/>
        <v>0</v>
      </c>
      <c r="M65" s="84">
        <f t="shared" si="24"/>
        <v>0</v>
      </c>
      <c r="N65" s="84">
        <f t="shared" si="24"/>
        <v>0</v>
      </c>
      <c r="O65" s="84">
        <f>IF(O64=0,0,(O63/O64))</f>
        <v>0</v>
      </c>
      <c r="P65" s="84">
        <f>IF(P64=0,0,(P63/P64))</f>
        <v>0</v>
      </c>
      <c r="Q65" s="84">
        <f>IF(Q64=0,0,(Q63/Q64))</f>
        <v>0</v>
      </c>
      <c r="R65" s="84">
        <f>IF(R64=0,0,(R63/R64))</f>
        <v>0</v>
      </c>
    </row>
    <row r="66" spans="1:18" ht="15" customHeight="1" thickBot="1">
      <c r="A66" s="54" t="s">
        <v>96</v>
      </c>
      <c r="B66" s="189" t="s">
        <v>97</v>
      </c>
      <c r="C66" s="190"/>
      <c r="D66" s="40"/>
      <c r="E66" s="40"/>
      <c r="F66" s="40"/>
      <c r="G66" s="40"/>
      <c r="H66" s="40"/>
      <c r="I66" s="40"/>
      <c r="J66" s="40"/>
      <c r="K66" s="113"/>
      <c r="L66" s="114"/>
      <c r="M66" s="113"/>
      <c r="N66" s="114"/>
      <c r="O66" s="40"/>
      <c r="P66" s="40"/>
      <c r="Q66" s="113"/>
      <c r="R66" s="114"/>
    </row>
    <row r="67" spans="1:18" ht="15" customHeight="1">
      <c r="A67" s="50" t="s">
        <v>98</v>
      </c>
      <c r="B67" s="195" t="s">
        <v>99</v>
      </c>
      <c r="C67" s="195"/>
      <c r="D67" s="38" t="s">
        <v>100</v>
      </c>
      <c r="E67" s="79">
        <v>0</v>
      </c>
      <c r="F67" s="79"/>
      <c r="G67" s="79">
        <v>0</v>
      </c>
      <c r="H67" s="79"/>
      <c r="I67" s="79">
        <v>0</v>
      </c>
      <c r="J67" s="79">
        <v>0</v>
      </c>
      <c r="K67" s="133">
        <v>0</v>
      </c>
      <c r="L67" s="133"/>
      <c r="M67" s="133"/>
      <c r="N67" s="133"/>
      <c r="O67" s="79"/>
      <c r="P67" s="79"/>
      <c r="Q67" s="133"/>
      <c r="R67" s="133"/>
    </row>
    <row r="68" spans="1:18" ht="15" customHeight="1">
      <c r="A68" s="51" t="s">
        <v>101</v>
      </c>
      <c r="B68" s="196" t="s">
        <v>102</v>
      </c>
      <c r="C68" s="197"/>
      <c r="D68" s="52" t="s">
        <v>100</v>
      </c>
      <c r="E68" s="81">
        <v>0</v>
      </c>
      <c r="F68" s="81"/>
      <c r="G68" s="81">
        <v>0</v>
      </c>
      <c r="H68" s="81"/>
      <c r="I68" s="81">
        <v>0</v>
      </c>
      <c r="J68" s="81">
        <v>0</v>
      </c>
      <c r="K68" s="135">
        <v>0</v>
      </c>
      <c r="L68" s="135"/>
      <c r="M68" s="135"/>
      <c r="N68" s="135"/>
      <c r="O68" s="81"/>
      <c r="P68" s="81"/>
      <c r="Q68" s="135"/>
      <c r="R68" s="135"/>
    </row>
    <row r="69" spans="1:18" ht="15" customHeight="1" thickBot="1">
      <c r="A69" s="53"/>
      <c r="B69" s="198" t="s">
        <v>13</v>
      </c>
      <c r="C69" s="198"/>
      <c r="D69" s="45"/>
      <c r="E69" s="84">
        <f>IF(E68=0,0,(E67/E68))</f>
        <v>0</v>
      </c>
      <c r="F69" s="84"/>
      <c r="G69" s="84">
        <f>IF(G68=0,0,(G67/G68))</f>
        <v>0</v>
      </c>
      <c r="H69" s="84"/>
      <c r="I69" s="84">
        <f>IF(I68=0,0,(I67/I68))</f>
        <v>0</v>
      </c>
      <c r="J69" s="84"/>
      <c r="K69" s="84">
        <f>IF(K68=0,0,(K67/K68))</f>
        <v>0</v>
      </c>
      <c r="L69" s="84">
        <f>IF(L68=0,0,(L67/L68))</f>
        <v>0</v>
      </c>
      <c r="M69" s="84">
        <f t="shared" ref="M69:N69" si="25">IF(M68=0,0,(M67/M68))</f>
        <v>0</v>
      </c>
      <c r="N69" s="84">
        <f t="shared" si="25"/>
        <v>0</v>
      </c>
      <c r="O69" s="84">
        <f>IF(O68=0,0,(O67/O68))</f>
        <v>0</v>
      </c>
      <c r="P69" s="84">
        <f>IF(P68=0,0,(P67/P68))</f>
        <v>0</v>
      </c>
      <c r="Q69" s="84">
        <f>IF(Q68=0,0,(Q67/Q68))</f>
        <v>0</v>
      </c>
      <c r="R69" s="84">
        <f>IF(R68=0,0,(R67/R68))</f>
        <v>0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104"/>
      <c r="L70" s="105"/>
      <c r="M70" s="104"/>
      <c r="N70" s="105"/>
      <c r="O70" s="32"/>
      <c r="P70" s="32"/>
      <c r="Q70" s="104"/>
      <c r="R70" s="105"/>
    </row>
    <row r="71" spans="1:18" ht="15" customHeight="1">
      <c r="A71" s="26" t="s">
        <v>105</v>
      </c>
      <c r="B71" s="191" t="s">
        <v>106</v>
      </c>
      <c r="C71" s="191"/>
      <c r="D71" s="52" t="s">
        <v>10</v>
      </c>
      <c r="E71" s="81">
        <v>253</v>
      </c>
      <c r="F71" s="81">
        <v>240</v>
      </c>
      <c r="G71" s="81">
        <v>253</v>
      </c>
      <c r="H71" s="81">
        <v>249</v>
      </c>
      <c r="I71" s="81">
        <v>253</v>
      </c>
      <c r="J71" s="81">
        <v>239</v>
      </c>
      <c r="K71" s="135">
        <v>253</v>
      </c>
      <c r="L71" s="139">
        <v>244</v>
      </c>
      <c r="M71" s="135">
        <v>239</v>
      </c>
      <c r="N71" s="139">
        <v>217</v>
      </c>
      <c r="O71" s="81">
        <v>233</v>
      </c>
      <c r="P71" s="81">
        <v>226</v>
      </c>
      <c r="Q71" s="135">
        <v>220</v>
      </c>
      <c r="R71" s="139">
        <v>221</v>
      </c>
    </row>
    <row r="72" spans="1:18" ht="15" customHeight="1">
      <c r="A72" s="24" t="s">
        <v>107</v>
      </c>
      <c r="B72" s="187" t="s">
        <v>57</v>
      </c>
      <c r="C72" s="187"/>
      <c r="D72" s="38" t="s">
        <v>10</v>
      </c>
      <c r="E72" s="79">
        <v>60950</v>
      </c>
      <c r="F72" s="79">
        <v>62260</v>
      </c>
      <c r="G72" s="79">
        <v>61115</v>
      </c>
      <c r="H72" s="79">
        <v>65323</v>
      </c>
      <c r="I72" s="79">
        <v>61280</v>
      </c>
      <c r="J72" s="79">
        <v>59579</v>
      </c>
      <c r="K72" s="136">
        <v>61500</v>
      </c>
      <c r="L72" s="136">
        <v>59437</v>
      </c>
      <c r="M72" s="136">
        <v>59720</v>
      </c>
      <c r="N72" s="136">
        <v>59766</v>
      </c>
      <c r="O72" s="79">
        <v>59780</v>
      </c>
      <c r="P72" s="79">
        <f>P44</f>
        <v>60226</v>
      </c>
      <c r="Q72" s="136">
        <v>60325</v>
      </c>
      <c r="R72" s="136">
        <v>60889</v>
      </c>
    </row>
    <row r="73" spans="1:18" ht="15" customHeight="1">
      <c r="A73" s="24"/>
      <c r="B73" s="185" t="s">
        <v>13</v>
      </c>
      <c r="C73" s="185"/>
      <c r="D73" s="29"/>
      <c r="E73" s="85">
        <f t="shared" ref="E73:J73" si="26">IF(E72=0,0,(E71/E72))</f>
        <v>4.1509433962264152E-3</v>
      </c>
      <c r="F73" s="85">
        <f t="shared" si="26"/>
        <v>3.8548024413748794E-3</v>
      </c>
      <c r="G73" s="85">
        <f t="shared" si="26"/>
        <v>4.1397365622187678E-3</v>
      </c>
      <c r="H73" s="85">
        <f t="shared" si="26"/>
        <v>3.8118273808612586E-3</v>
      </c>
      <c r="I73" s="85">
        <f t="shared" si="26"/>
        <v>4.1285900783289819E-3</v>
      </c>
      <c r="J73" s="85">
        <f t="shared" si="26"/>
        <v>4.0114805552291912E-3</v>
      </c>
      <c r="K73" s="83">
        <v>4.1138211382113817E-3</v>
      </c>
      <c r="L73" s="83">
        <f>IF(L72=0,0,(L71/L72))</f>
        <v>4.1051870047276945E-3</v>
      </c>
      <c r="M73" s="83">
        <f t="shared" ref="M73:N73" si="27">IF(M72=0,0,(M71/M72))</f>
        <v>4.0020093770931015E-3</v>
      </c>
      <c r="N73" s="83">
        <f t="shared" si="27"/>
        <v>3.6308268915436872E-3</v>
      </c>
      <c r="O73" s="85">
        <f>IF(O72=0,0,(O71/O72))</f>
        <v>3.8976246236199397E-3</v>
      </c>
      <c r="P73" s="85">
        <f>IF(P72=0,0,(P71/P72))</f>
        <v>3.7525321289808389E-3</v>
      </c>
      <c r="Q73" s="83">
        <f>IF(Q72=0,0,(Q71/Q72))</f>
        <v>3.6469125569830087E-3</v>
      </c>
      <c r="R73" s="83">
        <f>IF(R72=0,0,(R71/R72))</f>
        <v>3.6295554205193056E-3</v>
      </c>
    </row>
    <row r="74" spans="1:18" ht="15" customHeight="1">
      <c r="A74" s="24" t="s">
        <v>108</v>
      </c>
      <c r="B74" s="192" t="s">
        <v>109</v>
      </c>
      <c r="C74" s="192"/>
      <c r="D74" s="38" t="s">
        <v>10</v>
      </c>
      <c r="E74" s="79">
        <v>84</v>
      </c>
      <c r="F74" s="79"/>
      <c r="G74" s="79">
        <v>84</v>
      </c>
      <c r="H74" s="79"/>
      <c r="I74" s="79">
        <v>84</v>
      </c>
      <c r="J74" s="79">
        <v>56</v>
      </c>
      <c r="K74" s="136">
        <v>84</v>
      </c>
      <c r="L74" s="136"/>
      <c r="M74" s="136"/>
      <c r="N74" s="136"/>
      <c r="O74" s="79"/>
      <c r="P74" s="79"/>
      <c r="Q74" s="136">
        <v>0</v>
      </c>
      <c r="R74" s="136">
        <v>0</v>
      </c>
    </row>
    <row r="75" spans="1:18" ht="15" customHeight="1">
      <c r="A75" s="24" t="s">
        <v>110</v>
      </c>
      <c r="B75" s="187" t="s">
        <v>91</v>
      </c>
      <c r="C75" s="187"/>
      <c r="D75" s="38" t="s">
        <v>10</v>
      </c>
      <c r="E75" s="79">
        <v>0</v>
      </c>
      <c r="F75" s="79"/>
      <c r="G75" s="79">
        <v>0</v>
      </c>
      <c r="H75" s="79"/>
      <c r="I75" s="79">
        <v>0</v>
      </c>
      <c r="J75" s="79">
        <v>27039</v>
      </c>
      <c r="K75" s="136">
        <v>0</v>
      </c>
      <c r="L75" s="136"/>
      <c r="M75" s="136"/>
      <c r="N75" s="136"/>
      <c r="O75" s="79"/>
      <c r="P75" s="79"/>
      <c r="Q75" s="136">
        <v>0</v>
      </c>
      <c r="R75" s="136">
        <v>0</v>
      </c>
    </row>
    <row r="76" spans="1:18" ht="15" customHeight="1">
      <c r="A76" s="24"/>
      <c r="B76" s="185" t="s">
        <v>13</v>
      </c>
      <c r="C76" s="185"/>
      <c r="D76" s="29"/>
      <c r="E76" s="85">
        <f t="shared" ref="E76:J76" si="28">IF(E75=0,0,(E74/E75))</f>
        <v>0</v>
      </c>
      <c r="F76" s="85">
        <f t="shared" si="28"/>
        <v>0</v>
      </c>
      <c r="G76" s="85">
        <f t="shared" si="28"/>
        <v>0</v>
      </c>
      <c r="H76" s="85">
        <f t="shared" si="28"/>
        <v>0</v>
      </c>
      <c r="I76" s="85">
        <f t="shared" si="28"/>
        <v>0</v>
      </c>
      <c r="J76" s="85">
        <f t="shared" si="28"/>
        <v>2.0710825104478716E-3</v>
      </c>
      <c r="K76" s="83">
        <v>0</v>
      </c>
      <c r="L76" s="83">
        <f>IF(L75=0,0,(L74/L75))</f>
        <v>0</v>
      </c>
      <c r="M76" s="83">
        <f t="shared" ref="M76:N76" si="29">IF(M75=0,0,(M74/M75))</f>
        <v>0</v>
      </c>
      <c r="N76" s="83">
        <f t="shared" si="29"/>
        <v>0</v>
      </c>
      <c r="O76" s="85">
        <f>IF(O75=0,0,(O74/O75))</f>
        <v>0</v>
      </c>
      <c r="P76" s="85">
        <f>IF(P75=0,0,(P74/P75))</f>
        <v>0</v>
      </c>
      <c r="Q76" s="83">
        <f>IF(Q75=0,0,(Q74/Q75))</f>
        <v>0</v>
      </c>
      <c r="R76" s="83">
        <f>IF(R75=0,0,(R74/R75))</f>
        <v>0</v>
      </c>
    </row>
    <row r="77" spans="1:18" ht="15" customHeight="1">
      <c r="A77" s="24" t="s">
        <v>111</v>
      </c>
      <c r="B77" s="187" t="s">
        <v>112</v>
      </c>
      <c r="C77" s="187"/>
      <c r="D77" s="38" t="s">
        <v>10</v>
      </c>
      <c r="E77" s="79">
        <v>0</v>
      </c>
      <c r="F77" s="79"/>
      <c r="G77" s="79">
        <v>0</v>
      </c>
      <c r="H77" s="79"/>
      <c r="I77" s="79">
        <v>0</v>
      </c>
      <c r="J77" s="79">
        <v>1</v>
      </c>
      <c r="K77" s="136">
        <v>0</v>
      </c>
      <c r="L77" s="136"/>
      <c r="M77" s="136">
        <v>0</v>
      </c>
      <c r="N77" s="136">
        <v>0</v>
      </c>
      <c r="O77" s="79">
        <v>0</v>
      </c>
      <c r="P77" s="79">
        <v>0</v>
      </c>
      <c r="Q77" s="136">
        <v>0</v>
      </c>
      <c r="R77" s="136">
        <v>0</v>
      </c>
    </row>
    <row r="78" spans="1:18" ht="15" customHeight="1">
      <c r="A78" s="24" t="s">
        <v>113</v>
      </c>
      <c r="B78" s="187" t="s">
        <v>114</v>
      </c>
      <c r="C78" s="187"/>
      <c r="D78" s="38" t="s">
        <v>10</v>
      </c>
      <c r="E78" s="79">
        <v>337</v>
      </c>
      <c r="F78" s="79"/>
      <c r="G78" s="79">
        <v>337</v>
      </c>
      <c r="H78" s="79"/>
      <c r="I78" s="79">
        <v>337</v>
      </c>
      <c r="J78" s="79">
        <v>239</v>
      </c>
      <c r="K78" s="136">
        <v>337</v>
      </c>
      <c r="L78" s="136"/>
      <c r="M78" s="136">
        <v>359</v>
      </c>
      <c r="N78" s="136">
        <v>268</v>
      </c>
      <c r="O78" s="79">
        <v>373</v>
      </c>
      <c r="P78" s="79">
        <v>226</v>
      </c>
      <c r="Q78" s="136">
        <v>220</v>
      </c>
      <c r="R78" s="136">
        <v>221</v>
      </c>
    </row>
    <row r="79" spans="1:18" ht="15" customHeight="1">
      <c r="A79" s="24"/>
      <c r="B79" s="185" t="s">
        <v>13</v>
      </c>
      <c r="C79" s="185"/>
      <c r="D79" s="29"/>
      <c r="E79" s="85">
        <f t="shared" ref="E79:J79" si="30">IF(E78=0,0,(E77/E78))</f>
        <v>0</v>
      </c>
      <c r="F79" s="85">
        <f t="shared" si="30"/>
        <v>0</v>
      </c>
      <c r="G79" s="85">
        <f t="shared" si="30"/>
        <v>0</v>
      </c>
      <c r="H79" s="85">
        <f t="shared" si="30"/>
        <v>0</v>
      </c>
      <c r="I79" s="85">
        <f t="shared" si="30"/>
        <v>0</v>
      </c>
      <c r="J79" s="85">
        <f t="shared" si="30"/>
        <v>4.1841004184100415E-3</v>
      </c>
      <c r="K79" s="83">
        <v>0</v>
      </c>
      <c r="L79" s="83">
        <f>IF(L78=0,0,(L77/L78))</f>
        <v>0</v>
      </c>
      <c r="M79" s="83">
        <f t="shared" ref="M79:N79" si="31">IF(M78=0,0,(M77/M78))</f>
        <v>0</v>
      </c>
      <c r="N79" s="83">
        <f t="shared" si="31"/>
        <v>0</v>
      </c>
      <c r="O79" s="85">
        <f>IF(O78=0,0,(O77/O78))</f>
        <v>0</v>
      </c>
      <c r="P79" s="85">
        <f>IF(P78=0,0,(P77/P78))</f>
        <v>0</v>
      </c>
      <c r="Q79" s="83">
        <f>IF(Q78=0,0,(Q77/Q78))</f>
        <v>0</v>
      </c>
      <c r="R79" s="83">
        <f>IF(R78=0,0,(R77/R78))</f>
        <v>0</v>
      </c>
    </row>
    <row r="80" spans="1:18" ht="15" customHeight="1">
      <c r="A80" s="34" t="s">
        <v>115</v>
      </c>
      <c r="B80" s="164" t="s">
        <v>116</v>
      </c>
      <c r="C80" s="164"/>
      <c r="D80" s="57" t="s">
        <v>10</v>
      </c>
      <c r="E80" s="82">
        <v>70</v>
      </c>
      <c r="F80" s="86">
        <v>0</v>
      </c>
      <c r="G80" s="82">
        <v>90</v>
      </c>
      <c r="H80" s="82">
        <v>0</v>
      </c>
      <c r="I80" s="82">
        <v>120</v>
      </c>
      <c r="J80" s="82">
        <v>6</v>
      </c>
      <c r="K80" s="133">
        <v>150</v>
      </c>
      <c r="L80" s="133">
        <v>6</v>
      </c>
      <c r="M80" s="133">
        <v>8</v>
      </c>
      <c r="N80" s="133">
        <v>7</v>
      </c>
      <c r="O80" s="82">
        <v>13</v>
      </c>
      <c r="P80" s="82">
        <v>8</v>
      </c>
      <c r="Q80" s="133">
        <v>8</v>
      </c>
      <c r="R80" s="133">
        <v>8</v>
      </c>
    </row>
    <row r="81" spans="1:18" ht="15" customHeight="1">
      <c r="A81" s="34" t="s">
        <v>117</v>
      </c>
      <c r="B81" s="204" t="s">
        <v>118</v>
      </c>
      <c r="C81" s="204"/>
      <c r="D81" s="25" t="s">
        <v>10</v>
      </c>
      <c r="E81" s="77">
        <v>374</v>
      </c>
      <c r="F81" s="25">
        <v>374</v>
      </c>
      <c r="G81" s="77">
        <v>374</v>
      </c>
      <c r="H81" s="77">
        <v>347</v>
      </c>
      <c r="I81" s="77">
        <v>374</v>
      </c>
      <c r="J81" s="77">
        <v>374</v>
      </c>
      <c r="K81" s="133">
        <v>374</v>
      </c>
      <c r="L81" s="133">
        <v>347</v>
      </c>
      <c r="M81" s="133">
        <v>225</v>
      </c>
      <c r="N81" s="133">
        <v>225</v>
      </c>
      <c r="O81" s="77">
        <v>325</v>
      </c>
      <c r="P81" s="77">
        <v>325</v>
      </c>
      <c r="Q81" s="133">
        <v>310</v>
      </c>
      <c r="R81" s="133">
        <v>310</v>
      </c>
    </row>
    <row r="82" spans="1:18" ht="15" customHeight="1">
      <c r="A82" s="24"/>
      <c r="B82" s="185" t="s">
        <v>13</v>
      </c>
      <c r="C82" s="185"/>
      <c r="D82" s="29"/>
      <c r="E82" s="85">
        <f t="shared" ref="E82:J82" si="32">IF(E81=0,0,(E80/E81))</f>
        <v>0.18716577540106952</v>
      </c>
      <c r="F82" s="85">
        <f t="shared" si="32"/>
        <v>0</v>
      </c>
      <c r="G82" s="85">
        <f t="shared" si="32"/>
        <v>0.24064171122994651</v>
      </c>
      <c r="H82" s="85">
        <f t="shared" si="32"/>
        <v>0</v>
      </c>
      <c r="I82" s="85">
        <f t="shared" si="32"/>
        <v>0.32085561497326204</v>
      </c>
      <c r="J82" s="85">
        <f t="shared" si="32"/>
        <v>1.6042780748663103E-2</v>
      </c>
      <c r="K82" s="83">
        <v>0.40106951871657753</v>
      </c>
      <c r="L82" s="83">
        <f>IF(L81=0,0,(L80/L81))</f>
        <v>1.7291066282420751E-2</v>
      </c>
      <c r="M82" s="83">
        <f t="shared" ref="M82:N82" si="33">IF(M81=0,0,(M80/M81))</f>
        <v>3.5555555555555556E-2</v>
      </c>
      <c r="N82" s="83">
        <f t="shared" si="33"/>
        <v>3.111111111111111E-2</v>
      </c>
      <c r="O82" s="85">
        <f>IF(O81=0,0,(O80/O81))</f>
        <v>0.04</v>
      </c>
      <c r="P82" s="85">
        <f>IF(P81=0,0,(P80/P81))</f>
        <v>2.4615384615384615E-2</v>
      </c>
      <c r="Q82" s="83">
        <f>IF(Q81=0,0,(Q80/Q81))</f>
        <v>2.5806451612903226E-2</v>
      </c>
      <c r="R82" s="83">
        <f>IF(R81=0,0,(R80/R81))</f>
        <v>2.5806451612903226E-2</v>
      </c>
    </row>
    <row r="83" spans="1:18" ht="15" customHeight="1">
      <c r="A83" s="24" t="s">
        <v>119</v>
      </c>
      <c r="B83" s="192" t="s">
        <v>120</v>
      </c>
      <c r="C83" s="203"/>
      <c r="D83" s="38" t="s">
        <v>10</v>
      </c>
      <c r="E83" s="79">
        <v>35</v>
      </c>
      <c r="F83" s="38">
        <v>0</v>
      </c>
      <c r="G83" s="79">
        <v>45</v>
      </c>
      <c r="H83" s="79">
        <v>0</v>
      </c>
      <c r="I83" s="79">
        <v>60</v>
      </c>
      <c r="J83" s="79">
        <v>13</v>
      </c>
      <c r="K83" s="136">
        <v>70</v>
      </c>
      <c r="L83" s="136">
        <v>9</v>
      </c>
      <c r="M83" s="136">
        <v>15</v>
      </c>
      <c r="N83" s="136">
        <v>7</v>
      </c>
      <c r="O83" s="79">
        <v>21</v>
      </c>
      <c r="P83" s="79">
        <v>7</v>
      </c>
      <c r="Q83" s="136">
        <v>13</v>
      </c>
      <c r="R83" s="136">
        <v>7</v>
      </c>
    </row>
    <row r="84" spans="1:18" ht="15" customHeight="1">
      <c r="A84" s="24" t="s">
        <v>121</v>
      </c>
      <c r="B84" s="192" t="s">
        <v>122</v>
      </c>
      <c r="C84" s="203"/>
      <c r="D84" s="38" t="s">
        <v>10</v>
      </c>
      <c r="E84" s="79">
        <v>126</v>
      </c>
      <c r="F84" s="38">
        <v>126</v>
      </c>
      <c r="G84" s="79">
        <v>126</v>
      </c>
      <c r="H84" s="79">
        <v>126</v>
      </c>
      <c r="I84" s="79">
        <v>126</v>
      </c>
      <c r="J84" s="79">
        <v>126</v>
      </c>
      <c r="K84" s="136">
        <v>126</v>
      </c>
      <c r="L84" s="136">
        <v>126</v>
      </c>
      <c r="M84" s="136">
        <v>126</v>
      </c>
      <c r="N84" s="136">
        <v>126</v>
      </c>
      <c r="O84" s="79">
        <v>126</v>
      </c>
      <c r="P84" s="79">
        <v>126</v>
      </c>
      <c r="Q84" s="136">
        <v>126</v>
      </c>
      <c r="R84" s="136">
        <v>126</v>
      </c>
    </row>
    <row r="85" spans="1:18" ht="15" customHeight="1">
      <c r="A85" s="24"/>
      <c r="B85" s="185" t="s">
        <v>13</v>
      </c>
      <c r="C85" s="185"/>
      <c r="D85" s="58"/>
      <c r="E85" s="115">
        <f t="shared" ref="E85:J85" si="34">IF(E84=0,0,(E83/E84))</f>
        <v>0.27777777777777779</v>
      </c>
      <c r="F85" s="115">
        <f t="shared" si="34"/>
        <v>0</v>
      </c>
      <c r="G85" s="115">
        <f t="shared" si="34"/>
        <v>0.35714285714285715</v>
      </c>
      <c r="H85" s="115">
        <f t="shared" si="34"/>
        <v>0</v>
      </c>
      <c r="I85" s="115">
        <f t="shared" si="34"/>
        <v>0.47619047619047616</v>
      </c>
      <c r="J85" s="115">
        <f t="shared" si="34"/>
        <v>0.10317460317460317</v>
      </c>
      <c r="K85" s="83">
        <v>0.55555555555555558</v>
      </c>
      <c r="L85" s="83">
        <f t="shared" ref="L85:R85" si="35">IF(L84=0,0,(L83/L84))</f>
        <v>7.1428571428571425E-2</v>
      </c>
      <c r="M85" s="83">
        <f t="shared" si="35"/>
        <v>0.11904761904761904</v>
      </c>
      <c r="N85" s="83">
        <f t="shared" si="35"/>
        <v>5.5555555555555552E-2</v>
      </c>
      <c r="O85" s="115">
        <f t="shared" si="35"/>
        <v>0.16666666666666666</v>
      </c>
      <c r="P85" s="115">
        <f t="shared" si="35"/>
        <v>5.5555555555555552E-2</v>
      </c>
      <c r="Q85" s="83">
        <f t="shared" si="35"/>
        <v>0.10317460317460317</v>
      </c>
      <c r="R85" s="83">
        <f t="shared" si="35"/>
        <v>5.5555555555555552E-2</v>
      </c>
    </row>
    <row r="86" spans="1:18" ht="15" customHeight="1">
      <c r="A86" s="24" t="s">
        <v>123</v>
      </c>
      <c r="B86" s="192" t="s">
        <v>124</v>
      </c>
      <c r="C86" s="203"/>
      <c r="D86" s="38" t="s">
        <v>10</v>
      </c>
      <c r="E86" s="79">
        <v>59690</v>
      </c>
      <c r="F86" s="79">
        <v>61196</v>
      </c>
      <c r="G86" s="79">
        <v>60140</v>
      </c>
      <c r="H86" s="79">
        <v>63824</v>
      </c>
      <c r="I86" s="79">
        <v>60590</v>
      </c>
      <c r="J86" s="79">
        <v>61314</v>
      </c>
      <c r="K86" s="79">
        <v>61080</v>
      </c>
      <c r="L86" s="79">
        <v>59296</v>
      </c>
      <c r="M86" s="79">
        <v>59530</v>
      </c>
      <c r="N86" s="79">
        <v>60213</v>
      </c>
      <c r="O86" s="79">
        <v>59580</v>
      </c>
      <c r="P86" s="79">
        <v>60327</v>
      </c>
      <c r="Q86" s="79">
        <v>60706</v>
      </c>
      <c r="R86" s="79">
        <v>62474</v>
      </c>
    </row>
    <row r="87" spans="1:18" ht="15" customHeight="1">
      <c r="A87" s="24" t="s">
        <v>125</v>
      </c>
      <c r="B87" s="192" t="s">
        <v>126</v>
      </c>
      <c r="C87" s="203"/>
      <c r="D87" s="38" t="s">
        <v>10</v>
      </c>
      <c r="E87" s="79">
        <v>60950</v>
      </c>
      <c r="F87" s="79">
        <v>62260</v>
      </c>
      <c r="G87" s="79">
        <v>61115</v>
      </c>
      <c r="H87" s="79">
        <v>65323</v>
      </c>
      <c r="I87" s="79">
        <v>61280</v>
      </c>
      <c r="J87" s="79">
        <v>59579</v>
      </c>
      <c r="K87" s="79">
        <v>61500</v>
      </c>
      <c r="L87" s="79">
        <v>59437</v>
      </c>
      <c r="M87" s="79">
        <v>59720</v>
      </c>
      <c r="N87" s="79">
        <v>59766</v>
      </c>
      <c r="O87" s="79">
        <v>59780</v>
      </c>
      <c r="P87" s="79">
        <v>60226</v>
      </c>
      <c r="Q87" s="79">
        <v>60325</v>
      </c>
      <c r="R87" s="79">
        <v>60889</v>
      </c>
    </row>
    <row r="88" spans="1:18" ht="15" customHeight="1">
      <c r="A88" s="24"/>
      <c r="B88" s="185" t="s">
        <v>13</v>
      </c>
      <c r="C88" s="185"/>
      <c r="D88" s="58"/>
      <c r="E88" s="85">
        <f t="shared" ref="E88:J88" si="36">IF(E87=0,0,(E86/E87))</f>
        <v>0.97932731747333879</v>
      </c>
      <c r="F88" s="85">
        <f t="shared" si="36"/>
        <v>0.98291037584323804</v>
      </c>
      <c r="G88" s="85">
        <f t="shared" si="36"/>
        <v>0.98404646977010557</v>
      </c>
      <c r="H88" s="85">
        <f t="shared" si="36"/>
        <v>0.97705249299634123</v>
      </c>
      <c r="I88" s="85">
        <f t="shared" si="36"/>
        <v>0.98874020887728464</v>
      </c>
      <c r="J88" s="85">
        <f t="shared" si="36"/>
        <v>1.0291209990097181</v>
      </c>
      <c r="K88" s="83">
        <v>0.99317073170731707</v>
      </c>
      <c r="L88" s="83">
        <f>IF(L87=0,0,(L86/L87))</f>
        <v>0.9976277402964483</v>
      </c>
      <c r="M88" s="83">
        <f t="shared" ref="M88:N88" si="37">IF(M87=0,0,(M86/M87))</f>
        <v>0.99681848626925651</v>
      </c>
      <c r="N88" s="83">
        <f t="shared" si="37"/>
        <v>1.0074791687581568</v>
      </c>
      <c r="O88" s="85">
        <f>IF(O87=0,0,(O86/O87))</f>
        <v>0.99665439946470391</v>
      </c>
      <c r="P88" s="85">
        <f>IF(P87=0,0,(P86/P87))</f>
        <v>1.0016770165709161</v>
      </c>
      <c r="Q88" s="83">
        <f>IF(Q87=0,0,(Q86/Q87))</f>
        <v>1.0063157894736843</v>
      </c>
      <c r="R88" s="83">
        <f>IF(R87=0,0,(R86/R87))</f>
        <v>1.0260309743960321</v>
      </c>
    </row>
    <row r="89" spans="1:18" ht="15" customHeight="1">
      <c r="A89" s="24" t="s">
        <v>127</v>
      </c>
      <c r="B89" s="192" t="s">
        <v>128</v>
      </c>
      <c r="C89" s="203"/>
      <c r="D89" s="38" t="s">
        <v>10</v>
      </c>
      <c r="E89" s="79">
        <v>2770</v>
      </c>
      <c r="F89" s="79">
        <v>1423</v>
      </c>
      <c r="G89" s="79">
        <v>3050</v>
      </c>
      <c r="H89" s="79">
        <v>287</v>
      </c>
      <c r="I89" s="79">
        <v>3050</v>
      </c>
      <c r="J89" s="79">
        <v>462</v>
      </c>
      <c r="K89" s="79">
        <v>3050</v>
      </c>
      <c r="L89" s="79">
        <v>2239</v>
      </c>
      <c r="M89" s="79">
        <v>2350</v>
      </c>
      <c r="N89" s="79">
        <v>2115</v>
      </c>
      <c r="O89" s="79">
        <v>2550</v>
      </c>
      <c r="P89" s="79">
        <v>3086</v>
      </c>
      <c r="Q89" s="79">
        <v>6100</v>
      </c>
      <c r="R89" s="79">
        <v>2042</v>
      </c>
    </row>
    <row r="90" spans="1:18" ht="15" customHeight="1">
      <c r="A90" s="24" t="s">
        <v>129</v>
      </c>
      <c r="B90" s="192" t="s">
        <v>130</v>
      </c>
      <c r="C90" s="203"/>
      <c r="D90" s="38" t="s">
        <v>10</v>
      </c>
      <c r="E90" s="79">
        <v>62435</v>
      </c>
      <c r="F90" s="79">
        <v>61202</v>
      </c>
      <c r="G90" s="79">
        <v>62955</v>
      </c>
      <c r="H90" s="79">
        <v>63824</v>
      </c>
      <c r="I90" s="79">
        <v>63490</v>
      </c>
      <c r="J90" s="79">
        <v>61314</v>
      </c>
      <c r="K90" s="79">
        <v>64060</v>
      </c>
      <c r="L90" s="79">
        <v>59311</v>
      </c>
      <c r="M90" s="79">
        <v>59555</v>
      </c>
      <c r="N90" s="79">
        <v>60213</v>
      </c>
      <c r="O90" s="79">
        <v>59612</v>
      </c>
      <c r="P90" s="79">
        <f>P86</f>
        <v>60327</v>
      </c>
      <c r="Q90" s="79">
        <v>60714</v>
      </c>
      <c r="R90" s="79">
        <v>62474</v>
      </c>
    </row>
    <row r="91" spans="1:18" ht="15" customHeight="1">
      <c r="A91" s="24"/>
      <c r="B91" s="185" t="s">
        <v>13</v>
      </c>
      <c r="C91" s="185"/>
      <c r="D91" s="58"/>
      <c r="E91" s="85">
        <f t="shared" ref="E91:J91" si="38">IF(E90=0,0,(E89/E90))</f>
        <v>4.4366140786417874E-2</v>
      </c>
      <c r="F91" s="85">
        <f t="shared" si="38"/>
        <v>2.3250874154439397E-2</v>
      </c>
      <c r="G91" s="85">
        <f t="shared" si="38"/>
        <v>4.844730362957668E-2</v>
      </c>
      <c r="H91" s="85">
        <f t="shared" si="38"/>
        <v>4.4967410378540986E-3</v>
      </c>
      <c r="I91" s="85">
        <f t="shared" si="38"/>
        <v>4.8039061269491257E-2</v>
      </c>
      <c r="J91" s="85">
        <f t="shared" si="38"/>
        <v>7.5349838536060282E-3</v>
      </c>
      <c r="K91" s="83">
        <v>4.7611614111770215E-2</v>
      </c>
      <c r="L91" s="83">
        <f>IF(L90=0,0,(L89/L90))</f>
        <v>3.7750164387718971E-2</v>
      </c>
      <c r="M91" s="83">
        <f t="shared" ref="M91:N91" si="39">IF(M90=0,0,(M89/M90))</f>
        <v>3.9459323314583156E-2</v>
      </c>
      <c r="N91" s="83">
        <f t="shared" si="39"/>
        <v>3.5125305166658363E-2</v>
      </c>
      <c r="O91" s="85">
        <f>IF(O90=0,0,(O89/O90))</f>
        <v>4.2776622156612765E-2</v>
      </c>
      <c r="P91" s="85">
        <f>IF(P90=0,0,(P89/P90))</f>
        <v>5.115454108442323E-2</v>
      </c>
      <c r="Q91" s="83">
        <f>IF(Q90=0,0,(Q89/Q90))</f>
        <v>0.10047106104028725</v>
      </c>
      <c r="R91" s="83">
        <f>IF(R90=0,0,(R89/R90))</f>
        <v>3.2685597208438708E-2</v>
      </c>
    </row>
    <row r="92" spans="1:18" ht="15" customHeight="1">
      <c r="A92" s="24" t="s">
        <v>131</v>
      </c>
      <c r="B92" s="192" t="s">
        <v>132</v>
      </c>
      <c r="C92" s="192"/>
      <c r="D92" s="38" t="s">
        <v>10</v>
      </c>
      <c r="E92" s="79">
        <v>18</v>
      </c>
      <c r="F92" s="38">
        <v>12</v>
      </c>
      <c r="G92" s="79">
        <v>18</v>
      </c>
      <c r="H92" s="79">
        <v>0</v>
      </c>
      <c r="I92" s="79">
        <v>18</v>
      </c>
      <c r="J92" s="79">
        <v>1</v>
      </c>
      <c r="K92" s="136">
        <v>18</v>
      </c>
      <c r="L92" s="136"/>
      <c r="M92" s="136">
        <v>4</v>
      </c>
      <c r="N92" s="136">
        <v>0</v>
      </c>
      <c r="O92" s="79">
        <v>4</v>
      </c>
      <c r="P92" s="79">
        <v>1</v>
      </c>
      <c r="Q92" s="136">
        <v>3</v>
      </c>
      <c r="R92" s="136">
        <v>2</v>
      </c>
    </row>
    <row r="93" spans="1:18" ht="15" customHeight="1">
      <c r="A93" s="24" t="s">
        <v>133</v>
      </c>
      <c r="B93" s="187" t="s">
        <v>114</v>
      </c>
      <c r="C93" s="187"/>
      <c r="D93" s="38" t="s">
        <v>10</v>
      </c>
      <c r="E93" s="79">
        <v>337</v>
      </c>
      <c r="F93" s="79">
        <v>298</v>
      </c>
      <c r="G93" s="79">
        <v>337</v>
      </c>
      <c r="H93" s="79">
        <v>308</v>
      </c>
      <c r="I93" s="79">
        <v>337</v>
      </c>
      <c r="J93" s="79">
        <v>295</v>
      </c>
      <c r="K93" s="136">
        <v>337</v>
      </c>
      <c r="L93" s="136"/>
      <c r="M93" s="136">
        <v>359</v>
      </c>
      <c r="N93" s="136">
        <v>268</v>
      </c>
      <c r="O93" s="79">
        <v>373</v>
      </c>
      <c r="P93" s="79">
        <v>242</v>
      </c>
      <c r="Q93" s="136">
        <v>220</v>
      </c>
      <c r="R93" s="136">
        <v>221</v>
      </c>
    </row>
    <row r="94" spans="1:18" ht="15" customHeight="1">
      <c r="A94" s="24"/>
      <c r="B94" s="185" t="s">
        <v>13</v>
      </c>
      <c r="C94" s="185"/>
      <c r="D94" s="59"/>
      <c r="E94" s="85">
        <f t="shared" ref="E94:J94" si="40">IF(E93=0,0,(E92/E93))</f>
        <v>5.3412462908011868E-2</v>
      </c>
      <c r="F94" s="85">
        <f t="shared" si="40"/>
        <v>4.0268456375838924E-2</v>
      </c>
      <c r="G94" s="85">
        <f t="shared" si="40"/>
        <v>5.3412462908011868E-2</v>
      </c>
      <c r="H94" s="85">
        <f t="shared" si="40"/>
        <v>0</v>
      </c>
      <c r="I94" s="85">
        <f t="shared" si="40"/>
        <v>5.3412462908011868E-2</v>
      </c>
      <c r="J94" s="85">
        <f t="shared" si="40"/>
        <v>3.3898305084745762E-3</v>
      </c>
      <c r="K94" s="83">
        <v>0</v>
      </c>
      <c r="L94" s="83">
        <f>IF(L93=0,0,(L92/L93))</f>
        <v>0</v>
      </c>
      <c r="M94" s="83">
        <f t="shared" ref="M94:N94" si="41">IF(M93=0,0,(M92/M93))</f>
        <v>1.1142061281337047E-2</v>
      </c>
      <c r="N94" s="83">
        <f t="shared" si="41"/>
        <v>0</v>
      </c>
      <c r="O94" s="85">
        <f>IF(O93=0,0,(O92/O93))</f>
        <v>1.0723860589812333E-2</v>
      </c>
      <c r="P94" s="85">
        <f>IF(P93=0,0,(P92/P93))</f>
        <v>4.1322314049586778E-3</v>
      </c>
      <c r="Q94" s="83">
        <f>IF(Q93=0,0,(Q92/Q93))</f>
        <v>1.3636363636363636E-2</v>
      </c>
      <c r="R94" s="83">
        <f>IF(R93=0,0,(R92/R93))</f>
        <v>9.0497737556561094E-3</v>
      </c>
    </row>
    <row r="95" spans="1:18" ht="15" customHeight="1">
      <c r="A95" s="24" t="s">
        <v>134</v>
      </c>
      <c r="B95" s="192" t="s">
        <v>135</v>
      </c>
      <c r="C95" s="203"/>
      <c r="D95" s="38" t="s">
        <v>10</v>
      </c>
      <c r="E95" s="79">
        <v>17</v>
      </c>
      <c r="F95" s="38">
        <v>17</v>
      </c>
      <c r="G95" s="79">
        <v>17</v>
      </c>
      <c r="H95" s="79">
        <v>17</v>
      </c>
      <c r="I95" s="79">
        <v>18</v>
      </c>
      <c r="J95" s="79">
        <v>18</v>
      </c>
      <c r="K95" s="136">
        <v>18</v>
      </c>
      <c r="L95" s="136">
        <v>18</v>
      </c>
      <c r="M95" s="136">
        <v>9</v>
      </c>
      <c r="N95" s="136">
        <v>9</v>
      </c>
      <c r="O95" s="79">
        <v>9</v>
      </c>
      <c r="P95" s="79">
        <v>9</v>
      </c>
      <c r="Q95" s="136">
        <v>9</v>
      </c>
      <c r="R95" s="136">
        <v>9</v>
      </c>
    </row>
    <row r="96" spans="1:18" ht="15" customHeight="1">
      <c r="A96" s="24" t="s">
        <v>136</v>
      </c>
      <c r="B96" s="192" t="s">
        <v>137</v>
      </c>
      <c r="C96" s="203"/>
      <c r="D96" s="38" t="s">
        <v>10</v>
      </c>
      <c r="E96" s="79">
        <v>18</v>
      </c>
      <c r="F96" s="38">
        <v>18</v>
      </c>
      <c r="G96" s="79">
        <v>18</v>
      </c>
      <c r="H96" s="79">
        <v>18</v>
      </c>
      <c r="I96" s="79">
        <v>18</v>
      </c>
      <c r="J96" s="79">
        <v>18</v>
      </c>
      <c r="K96" s="136">
        <v>18</v>
      </c>
      <c r="L96" s="136">
        <v>18</v>
      </c>
      <c r="M96" s="136">
        <v>9</v>
      </c>
      <c r="N96" s="136">
        <v>9</v>
      </c>
      <c r="O96" s="79">
        <v>9</v>
      </c>
      <c r="P96" s="79">
        <v>9</v>
      </c>
      <c r="Q96" s="136">
        <v>9</v>
      </c>
      <c r="R96" s="136">
        <v>9</v>
      </c>
    </row>
    <row r="97" spans="1:18" ht="15" customHeight="1">
      <c r="A97" s="24"/>
      <c r="B97" s="185" t="s">
        <v>13</v>
      </c>
      <c r="C97" s="185"/>
      <c r="D97" s="58"/>
      <c r="E97" s="85">
        <f t="shared" ref="E97:J97" si="42">IF(E96=0,0,(E95/E96))</f>
        <v>0.94444444444444442</v>
      </c>
      <c r="F97" s="85">
        <f t="shared" si="42"/>
        <v>0.94444444444444442</v>
      </c>
      <c r="G97" s="85">
        <f t="shared" si="42"/>
        <v>0.94444444444444442</v>
      </c>
      <c r="H97" s="85">
        <f t="shared" si="42"/>
        <v>0.94444444444444442</v>
      </c>
      <c r="I97" s="85">
        <f t="shared" si="42"/>
        <v>1</v>
      </c>
      <c r="J97" s="85">
        <f t="shared" si="42"/>
        <v>1</v>
      </c>
      <c r="K97" s="85">
        <v>1</v>
      </c>
      <c r="L97" s="85">
        <f>IF(L96=0,0,(L95/L96))</f>
        <v>1</v>
      </c>
      <c r="M97" s="85">
        <f t="shared" ref="M97:N97" si="43">IF(M96=0,0,(M95/M96))</f>
        <v>1</v>
      </c>
      <c r="N97" s="85">
        <f t="shared" si="43"/>
        <v>1</v>
      </c>
      <c r="O97" s="85">
        <f>IF(O96=0,0,(O95/O96))</f>
        <v>1</v>
      </c>
      <c r="P97" s="85">
        <f>IF(P96=0,0,(P95/P96))</f>
        <v>1</v>
      </c>
      <c r="Q97" s="85">
        <f>IF(Q96=0,0,(Q95/Q96))</f>
        <v>1</v>
      </c>
      <c r="R97" s="85">
        <f>IF(R96=0,0,(R95/R96))</f>
        <v>1</v>
      </c>
    </row>
    <row r="98" spans="1:18" ht="15" customHeight="1">
      <c r="A98" s="24" t="s">
        <v>138</v>
      </c>
      <c r="B98" s="192" t="s">
        <v>139</v>
      </c>
      <c r="C98" s="203"/>
      <c r="D98" s="38" t="s">
        <v>10</v>
      </c>
      <c r="E98" s="79">
        <v>1</v>
      </c>
      <c r="F98" s="38">
        <v>1</v>
      </c>
      <c r="G98" s="79">
        <v>1</v>
      </c>
      <c r="H98" s="79">
        <v>1</v>
      </c>
      <c r="I98" s="79">
        <v>1</v>
      </c>
      <c r="J98" s="79">
        <v>1</v>
      </c>
      <c r="K98" s="136">
        <v>1</v>
      </c>
      <c r="L98" s="136">
        <v>1</v>
      </c>
      <c r="M98" s="136">
        <v>1</v>
      </c>
      <c r="N98" s="136">
        <v>1</v>
      </c>
      <c r="O98" s="79">
        <v>1</v>
      </c>
      <c r="P98" s="79">
        <v>1</v>
      </c>
      <c r="Q98" s="136">
        <v>1</v>
      </c>
      <c r="R98" s="136">
        <v>1</v>
      </c>
    </row>
    <row r="99" spans="1:18" ht="15" customHeight="1">
      <c r="A99" s="24" t="s">
        <v>140</v>
      </c>
      <c r="B99" s="192" t="s">
        <v>141</v>
      </c>
      <c r="C99" s="203"/>
      <c r="D99" s="38" t="s">
        <v>10</v>
      </c>
      <c r="E99" s="79">
        <v>98</v>
      </c>
      <c r="F99" s="38">
        <v>98</v>
      </c>
      <c r="G99" s="79">
        <v>98</v>
      </c>
      <c r="H99" s="79">
        <v>98</v>
      </c>
      <c r="I99" s="79">
        <v>98</v>
      </c>
      <c r="J99" s="79">
        <v>98</v>
      </c>
      <c r="K99" s="136">
        <v>98</v>
      </c>
      <c r="L99" s="136">
        <v>98</v>
      </c>
      <c r="M99" s="136">
        <v>98</v>
      </c>
      <c r="N99" s="136">
        <v>98</v>
      </c>
      <c r="O99" s="79">
        <v>98</v>
      </c>
      <c r="P99" s="79">
        <v>98</v>
      </c>
      <c r="Q99" s="136">
        <v>98</v>
      </c>
      <c r="R99" s="136">
        <v>98</v>
      </c>
    </row>
    <row r="100" spans="1:18" ht="15" customHeight="1">
      <c r="A100" s="24"/>
      <c r="B100" s="185" t="s">
        <v>13</v>
      </c>
      <c r="C100" s="185"/>
      <c r="D100" s="58"/>
      <c r="E100" s="85">
        <f t="shared" ref="E100:J100" si="44">IF(E99=0,0,(E98/E99))</f>
        <v>1.020408163265306E-2</v>
      </c>
      <c r="F100" s="85">
        <f t="shared" si="44"/>
        <v>1.020408163265306E-2</v>
      </c>
      <c r="G100" s="85">
        <f t="shared" si="44"/>
        <v>1.020408163265306E-2</v>
      </c>
      <c r="H100" s="85">
        <f t="shared" si="44"/>
        <v>1.020408163265306E-2</v>
      </c>
      <c r="I100" s="85">
        <f t="shared" si="44"/>
        <v>1.020408163265306E-2</v>
      </c>
      <c r="J100" s="85">
        <f t="shared" si="44"/>
        <v>1.020408163265306E-2</v>
      </c>
      <c r="K100" s="83">
        <v>1.020408163265306E-2</v>
      </c>
      <c r="L100" s="83">
        <f>IF(L99=0,0,(L98/L99))</f>
        <v>1.020408163265306E-2</v>
      </c>
      <c r="M100" s="83">
        <f t="shared" ref="M100:N100" si="45">IF(M99=0,0,(M98/M99))</f>
        <v>1.020408163265306E-2</v>
      </c>
      <c r="N100" s="83">
        <f t="shared" si="45"/>
        <v>1.020408163265306E-2</v>
      </c>
      <c r="O100" s="85">
        <f>IF(O99=0,0,(O98/O99))</f>
        <v>1.020408163265306E-2</v>
      </c>
      <c r="P100" s="85">
        <f>IF(P99=0,0,(P98/P99))</f>
        <v>1.020408163265306E-2</v>
      </c>
      <c r="Q100" s="83">
        <f>IF(Q99=0,0,(Q98/Q99))</f>
        <v>1.020408163265306E-2</v>
      </c>
      <c r="R100" s="83">
        <f>IF(R99=0,0,(R98/R99))</f>
        <v>1.020408163265306E-2</v>
      </c>
    </row>
    <row r="101" spans="1:18" ht="15" customHeight="1">
      <c r="A101" s="24" t="s">
        <v>142</v>
      </c>
      <c r="B101" s="192" t="s">
        <v>143</v>
      </c>
      <c r="C101" s="203"/>
      <c r="D101" s="38" t="s">
        <v>10</v>
      </c>
      <c r="E101" s="79">
        <v>2</v>
      </c>
      <c r="F101" s="38">
        <v>2</v>
      </c>
      <c r="G101" s="79">
        <v>2</v>
      </c>
      <c r="H101" s="79">
        <v>2</v>
      </c>
      <c r="I101" s="79">
        <v>2</v>
      </c>
      <c r="J101" s="79">
        <v>2</v>
      </c>
      <c r="K101" s="136">
        <v>2</v>
      </c>
      <c r="L101" s="136">
        <v>2</v>
      </c>
      <c r="M101" s="136">
        <v>2</v>
      </c>
      <c r="N101" s="136">
        <v>2</v>
      </c>
      <c r="O101" s="79">
        <v>2</v>
      </c>
      <c r="P101" s="79">
        <v>2</v>
      </c>
      <c r="Q101" s="136">
        <v>2</v>
      </c>
      <c r="R101" s="136">
        <v>2</v>
      </c>
    </row>
    <row r="102" spans="1:18" ht="15" customHeight="1">
      <c r="A102" s="24" t="s">
        <v>144</v>
      </c>
      <c r="B102" s="192" t="s">
        <v>145</v>
      </c>
      <c r="C102" s="203"/>
      <c r="D102" s="38" t="s">
        <v>10</v>
      </c>
      <c r="E102" s="79">
        <v>350</v>
      </c>
      <c r="F102" s="38">
        <v>350</v>
      </c>
      <c r="G102" s="79">
        <v>350</v>
      </c>
      <c r="H102" s="79">
        <v>350</v>
      </c>
      <c r="I102" s="79">
        <v>350</v>
      </c>
      <c r="J102" s="79">
        <v>350</v>
      </c>
      <c r="K102" s="136">
        <v>350</v>
      </c>
      <c r="L102" s="136">
        <v>350</v>
      </c>
      <c r="M102" s="136">
        <v>350</v>
      </c>
      <c r="N102" s="136">
        <v>350</v>
      </c>
      <c r="O102" s="79">
        <v>350</v>
      </c>
      <c r="P102" s="79">
        <v>209</v>
      </c>
      <c r="Q102" s="136">
        <v>210</v>
      </c>
      <c r="R102" s="136">
        <v>210</v>
      </c>
    </row>
    <row r="103" spans="1:18" ht="15" customHeight="1">
      <c r="A103" s="24"/>
      <c r="B103" s="185" t="s">
        <v>13</v>
      </c>
      <c r="C103" s="185"/>
      <c r="D103" s="58"/>
      <c r="E103" s="85">
        <f t="shared" ref="E103:J103" si="46">IF(E102=0,0,(E101/E102))</f>
        <v>5.7142857142857143E-3</v>
      </c>
      <c r="F103" s="85">
        <f t="shared" si="46"/>
        <v>5.7142857142857143E-3</v>
      </c>
      <c r="G103" s="85">
        <f t="shared" si="46"/>
        <v>5.7142857142857143E-3</v>
      </c>
      <c r="H103" s="85">
        <f t="shared" si="46"/>
        <v>5.7142857142857143E-3</v>
      </c>
      <c r="I103" s="85">
        <f t="shared" si="46"/>
        <v>5.7142857142857143E-3</v>
      </c>
      <c r="J103" s="85">
        <f t="shared" si="46"/>
        <v>5.7142857142857143E-3</v>
      </c>
      <c r="K103" s="83">
        <v>5.7142857142857143E-3</v>
      </c>
      <c r="L103" s="83">
        <f>IF(L102=0,0,(L101/L102))</f>
        <v>5.7142857142857143E-3</v>
      </c>
      <c r="M103" s="83">
        <f t="shared" ref="M103:N103" si="47">IF(M102=0,0,(M101/M102))</f>
        <v>5.7142857142857143E-3</v>
      </c>
      <c r="N103" s="83">
        <f t="shared" si="47"/>
        <v>5.7142857142857143E-3</v>
      </c>
      <c r="O103" s="85">
        <f>IF(O102=0,0,(O101/O102))</f>
        <v>5.7142857142857143E-3</v>
      </c>
      <c r="P103" s="85">
        <f>IF(P102=0,0,(P101/P102))</f>
        <v>9.5693779904306216E-3</v>
      </c>
      <c r="Q103" s="83">
        <f>IF(Q102=0,0,(Q101/Q102))</f>
        <v>9.5238095238095247E-3</v>
      </c>
      <c r="R103" s="83">
        <f>IF(R102=0,0,(R101/R102))</f>
        <v>9.5238095238095247E-3</v>
      </c>
    </row>
    <row r="104" spans="1:18" ht="15" customHeight="1">
      <c r="A104" s="24" t="s">
        <v>146</v>
      </c>
      <c r="B104" s="192" t="s">
        <v>147</v>
      </c>
      <c r="C104" s="203"/>
      <c r="D104" s="38" t="s">
        <v>10</v>
      </c>
      <c r="E104" s="79">
        <v>0</v>
      </c>
      <c r="F104" s="38">
        <v>0</v>
      </c>
      <c r="G104" s="79">
        <v>0</v>
      </c>
      <c r="H104" s="79">
        <v>0</v>
      </c>
      <c r="I104" s="79">
        <v>0</v>
      </c>
      <c r="J104" s="79">
        <v>0</v>
      </c>
      <c r="K104" s="136">
        <v>0</v>
      </c>
      <c r="L104" s="136">
        <v>0</v>
      </c>
      <c r="M104" s="136">
        <v>0</v>
      </c>
      <c r="N104" s="136">
        <v>0</v>
      </c>
      <c r="O104" s="79">
        <v>0</v>
      </c>
      <c r="P104" s="79">
        <v>0</v>
      </c>
      <c r="Q104" s="136">
        <v>0</v>
      </c>
      <c r="R104" s="136">
        <v>0</v>
      </c>
    </row>
    <row r="105" spans="1:18" ht="15" customHeight="1">
      <c r="A105" s="24" t="s">
        <v>148</v>
      </c>
      <c r="B105" s="192" t="s">
        <v>149</v>
      </c>
      <c r="C105" s="203"/>
      <c r="D105" s="38" t="s">
        <v>10</v>
      </c>
      <c r="E105" s="79">
        <v>1</v>
      </c>
      <c r="F105" s="38">
        <v>1</v>
      </c>
      <c r="G105" s="79">
        <v>1</v>
      </c>
      <c r="H105" s="79">
        <v>1</v>
      </c>
      <c r="I105" s="79">
        <v>1</v>
      </c>
      <c r="J105" s="79">
        <v>1</v>
      </c>
      <c r="K105" s="136">
        <v>1</v>
      </c>
      <c r="L105" s="136">
        <v>1</v>
      </c>
      <c r="M105" s="136">
        <v>1</v>
      </c>
      <c r="N105" s="136">
        <v>1</v>
      </c>
      <c r="O105" s="79">
        <v>1</v>
      </c>
      <c r="P105" s="79">
        <v>1</v>
      </c>
      <c r="Q105" s="136">
        <v>1</v>
      </c>
      <c r="R105" s="136">
        <v>1</v>
      </c>
    </row>
    <row r="106" spans="1:18" ht="15" customHeight="1">
      <c r="A106" s="24"/>
      <c r="B106" s="185" t="s">
        <v>13</v>
      </c>
      <c r="C106" s="185"/>
      <c r="D106" s="58"/>
      <c r="E106" s="85">
        <f t="shared" ref="E106:J106" si="48">IF(E105=0,0,(E104/E105))</f>
        <v>0</v>
      </c>
      <c r="F106" s="85">
        <f t="shared" si="48"/>
        <v>0</v>
      </c>
      <c r="G106" s="85">
        <f t="shared" si="48"/>
        <v>0</v>
      </c>
      <c r="H106" s="85">
        <f t="shared" si="48"/>
        <v>0</v>
      </c>
      <c r="I106" s="85">
        <f t="shared" si="48"/>
        <v>0</v>
      </c>
      <c r="J106" s="85">
        <f t="shared" si="48"/>
        <v>0</v>
      </c>
      <c r="K106" s="83">
        <v>0</v>
      </c>
      <c r="L106" s="83">
        <f>IF(L105=0,0,(L104/L105))</f>
        <v>0</v>
      </c>
      <c r="M106" s="83">
        <f t="shared" ref="M106:N106" si="49">IF(M105=0,0,(M104/M105))</f>
        <v>0</v>
      </c>
      <c r="N106" s="83">
        <f t="shared" si="49"/>
        <v>0</v>
      </c>
      <c r="O106" s="85">
        <f>IF(O105=0,0,(O104/O105))</f>
        <v>0</v>
      </c>
      <c r="P106" s="85">
        <f>IF(P105=0,0,(P104/P105))</f>
        <v>0</v>
      </c>
      <c r="Q106" s="83">
        <f>IF(Q105=0,0,(Q104/Q105))</f>
        <v>0</v>
      </c>
      <c r="R106" s="83">
        <f>IF(R105=0,0,(R104/R105))</f>
        <v>0</v>
      </c>
    </row>
    <row r="107" spans="1:18" ht="15" customHeight="1">
      <c r="A107" s="24" t="s">
        <v>150</v>
      </c>
      <c r="B107" s="192" t="s">
        <v>151</v>
      </c>
      <c r="C107" s="203"/>
      <c r="D107" s="38" t="s">
        <v>10</v>
      </c>
      <c r="E107" s="79">
        <v>0</v>
      </c>
      <c r="F107" s="38"/>
      <c r="G107" s="79">
        <v>0</v>
      </c>
      <c r="H107" s="79">
        <v>0</v>
      </c>
      <c r="I107" s="79">
        <v>0</v>
      </c>
      <c r="J107" s="79">
        <v>0</v>
      </c>
      <c r="K107" s="136">
        <v>0</v>
      </c>
      <c r="L107" s="136"/>
      <c r="M107" s="136"/>
      <c r="N107" s="136"/>
      <c r="O107" s="79"/>
      <c r="P107" s="79"/>
      <c r="Q107" s="136">
        <v>0</v>
      </c>
      <c r="R107" s="136">
        <v>0</v>
      </c>
    </row>
    <row r="108" spans="1:18" ht="15" customHeight="1">
      <c r="A108" s="24" t="s">
        <v>152</v>
      </c>
      <c r="B108" s="192" t="s">
        <v>153</v>
      </c>
      <c r="C108" s="203"/>
      <c r="D108" s="38" t="s">
        <v>10</v>
      </c>
      <c r="E108" s="79">
        <v>0</v>
      </c>
      <c r="F108" s="38"/>
      <c r="G108" s="79">
        <v>0</v>
      </c>
      <c r="H108" s="79">
        <v>0</v>
      </c>
      <c r="I108" s="79">
        <v>0</v>
      </c>
      <c r="J108" s="79">
        <v>0</v>
      </c>
      <c r="K108" s="136">
        <v>0</v>
      </c>
      <c r="L108" s="136"/>
      <c r="M108" s="136"/>
      <c r="N108" s="136"/>
      <c r="O108" s="79"/>
      <c r="P108" s="79"/>
      <c r="Q108" s="136">
        <v>0</v>
      </c>
      <c r="R108" s="136">
        <v>0</v>
      </c>
    </row>
    <row r="109" spans="1:18" ht="15" customHeight="1">
      <c r="A109" s="24"/>
      <c r="B109" s="185" t="s">
        <v>13</v>
      </c>
      <c r="C109" s="185"/>
      <c r="D109" s="58"/>
      <c r="E109" s="85">
        <f t="shared" ref="E109:N109" si="50">IF(E108=0,0,(E107/E108))</f>
        <v>0</v>
      </c>
      <c r="F109" s="85">
        <f t="shared" si="50"/>
        <v>0</v>
      </c>
      <c r="G109" s="85">
        <f t="shared" si="50"/>
        <v>0</v>
      </c>
      <c r="H109" s="85">
        <f t="shared" si="50"/>
        <v>0</v>
      </c>
      <c r="I109" s="85">
        <f t="shared" si="50"/>
        <v>0</v>
      </c>
      <c r="J109" s="85">
        <f t="shared" si="50"/>
        <v>0</v>
      </c>
      <c r="K109" s="83">
        <f t="shared" si="50"/>
        <v>0</v>
      </c>
      <c r="L109" s="83">
        <f t="shared" si="50"/>
        <v>0</v>
      </c>
      <c r="M109" s="83">
        <f t="shared" si="50"/>
        <v>0</v>
      </c>
      <c r="N109" s="83">
        <f t="shared" si="50"/>
        <v>0</v>
      </c>
      <c r="O109" s="85">
        <f>IF(O108=0,0,(O107/O108))</f>
        <v>0</v>
      </c>
      <c r="P109" s="85">
        <f>IF(P108=0,0,(P107/P108))</f>
        <v>0</v>
      </c>
      <c r="Q109" s="83">
        <f>IF(Q108=0,0,(Q107/Q108))</f>
        <v>0</v>
      </c>
      <c r="R109" s="83">
        <f>IF(R108=0,0,(R107/R108))</f>
        <v>0</v>
      </c>
    </row>
    <row r="110" spans="1:18" ht="15" customHeight="1">
      <c r="A110" s="24" t="s">
        <v>154</v>
      </c>
      <c r="B110" s="192" t="s">
        <v>155</v>
      </c>
      <c r="C110" s="203"/>
      <c r="D110" s="38" t="s">
        <v>10</v>
      </c>
      <c r="E110" s="79">
        <v>0</v>
      </c>
      <c r="F110" s="38"/>
      <c r="G110" s="79">
        <v>0</v>
      </c>
      <c r="H110" s="79">
        <v>0</v>
      </c>
      <c r="I110" s="79">
        <v>0</v>
      </c>
      <c r="J110" s="79">
        <v>0</v>
      </c>
      <c r="K110" s="136">
        <v>0</v>
      </c>
      <c r="L110" s="136"/>
      <c r="M110" s="136"/>
      <c r="N110" s="136"/>
      <c r="O110" s="79"/>
      <c r="P110" s="79"/>
      <c r="Q110" s="136">
        <v>0</v>
      </c>
      <c r="R110" s="136">
        <v>0</v>
      </c>
    </row>
    <row r="111" spans="1:18" ht="15" customHeight="1">
      <c r="A111" s="24" t="s">
        <v>156</v>
      </c>
      <c r="B111" s="192" t="s">
        <v>157</v>
      </c>
      <c r="C111" s="203"/>
      <c r="D111" s="38" t="s">
        <v>10</v>
      </c>
      <c r="E111" s="79">
        <v>0</v>
      </c>
      <c r="F111" s="38"/>
      <c r="G111" s="79">
        <v>0</v>
      </c>
      <c r="H111" s="79">
        <v>0</v>
      </c>
      <c r="I111" s="79">
        <v>0</v>
      </c>
      <c r="J111" s="79">
        <v>0</v>
      </c>
      <c r="K111" s="136">
        <v>0</v>
      </c>
      <c r="L111" s="136"/>
      <c r="M111" s="136"/>
      <c r="N111" s="136"/>
      <c r="O111" s="79"/>
      <c r="P111" s="79"/>
      <c r="Q111" s="136">
        <v>0</v>
      </c>
      <c r="R111" s="136">
        <v>0</v>
      </c>
    </row>
    <row r="112" spans="1:18" ht="15" customHeight="1">
      <c r="A112" s="24"/>
      <c r="B112" s="185" t="s">
        <v>13</v>
      </c>
      <c r="C112" s="185"/>
      <c r="D112" s="58"/>
      <c r="E112" s="93">
        <f t="shared" ref="E112:N112" si="51">IF(E111=0,0,(E110/E111))</f>
        <v>0</v>
      </c>
      <c r="F112" s="93">
        <f t="shared" si="51"/>
        <v>0</v>
      </c>
      <c r="G112" s="93">
        <f t="shared" si="51"/>
        <v>0</v>
      </c>
      <c r="H112" s="93">
        <f t="shared" si="51"/>
        <v>0</v>
      </c>
      <c r="I112" s="93">
        <f t="shared" si="51"/>
        <v>0</v>
      </c>
      <c r="J112" s="93">
        <f t="shared" si="51"/>
        <v>0</v>
      </c>
      <c r="K112" s="83">
        <f t="shared" si="51"/>
        <v>0</v>
      </c>
      <c r="L112" s="83">
        <f t="shared" si="51"/>
        <v>0</v>
      </c>
      <c r="M112" s="83">
        <f t="shared" si="51"/>
        <v>0</v>
      </c>
      <c r="N112" s="83">
        <f t="shared" si="51"/>
        <v>0</v>
      </c>
      <c r="O112" s="93">
        <f>IF(O111=0,0,(O110/O111))</f>
        <v>0</v>
      </c>
      <c r="P112" s="93">
        <f>IF(P111=0,0,(P110/P111))</f>
        <v>0</v>
      </c>
      <c r="Q112" s="83">
        <f>IF(Q111=0,0,(Q110/Q111))</f>
        <v>0</v>
      </c>
      <c r="R112" s="83">
        <f>IF(R111=0,0,(R110/R111))</f>
        <v>0</v>
      </c>
    </row>
    <row r="113" spans="1:18" ht="15" customHeight="1">
      <c r="A113" s="24" t="s">
        <v>158</v>
      </c>
      <c r="B113" s="192" t="s">
        <v>159</v>
      </c>
      <c r="C113" s="203"/>
      <c r="D113" s="38" t="s">
        <v>10</v>
      </c>
      <c r="E113" s="79">
        <v>0</v>
      </c>
      <c r="F113" s="38"/>
      <c r="G113" s="79">
        <v>0</v>
      </c>
      <c r="H113" s="79">
        <v>0</v>
      </c>
      <c r="I113" s="79">
        <v>0</v>
      </c>
      <c r="J113" s="79">
        <v>0</v>
      </c>
      <c r="K113" s="136">
        <v>0</v>
      </c>
      <c r="L113" s="136"/>
      <c r="M113" s="136"/>
      <c r="N113" s="136"/>
      <c r="O113" s="79"/>
      <c r="P113" s="79"/>
      <c r="Q113" s="136">
        <v>0</v>
      </c>
      <c r="R113" s="136">
        <v>0</v>
      </c>
    </row>
    <row r="114" spans="1:18" ht="15" customHeight="1">
      <c r="A114" s="24" t="s">
        <v>160</v>
      </c>
      <c r="B114" s="192" t="s">
        <v>161</v>
      </c>
      <c r="C114" s="203"/>
      <c r="D114" s="38" t="s">
        <v>10</v>
      </c>
      <c r="E114" s="79">
        <v>0</v>
      </c>
      <c r="F114" s="38"/>
      <c r="G114" s="79">
        <v>0</v>
      </c>
      <c r="H114" s="79">
        <v>0</v>
      </c>
      <c r="I114" s="79">
        <v>0</v>
      </c>
      <c r="J114" s="79">
        <v>0</v>
      </c>
      <c r="K114" s="136">
        <v>0</v>
      </c>
      <c r="L114" s="136"/>
      <c r="M114" s="136"/>
      <c r="N114" s="136"/>
      <c r="O114" s="79"/>
      <c r="P114" s="79"/>
      <c r="Q114" s="136">
        <v>0</v>
      </c>
      <c r="R114" s="136">
        <v>0</v>
      </c>
    </row>
    <row r="115" spans="1:18" ht="15" customHeight="1">
      <c r="A115" s="24"/>
      <c r="B115" s="185" t="s">
        <v>13</v>
      </c>
      <c r="C115" s="185"/>
      <c r="D115" s="58"/>
      <c r="E115" s="85">
        <f t="shared" ref="E115:N115" si="52">IF(E114=0,0,(E113/E114))</f>
        <v>0</v>
      </c>
      <c r="F115" s="85">
        <f t="shared" si="52"/>
        <v>0</v>
      </c>
      <c r="G115" s="85">
        <f t="shared" si="52"/>
        <v>0</v>
      </c>
      <c r="H115" s="85">
        <f t="shared" si="52"/>
        <v>0</v>
      </c>
      <c r="I115" s="85">
        <f t="shared" si="52"/>
        <v>0</v>
      </c>
      <c r="J115" s="85">
        <f t="shared" si="52"/>
        <v>0</v>
      </c>
      <c r="K115" s="83">
        <f t="shared" si="52"/>
        <v>0</v>
      </c>
      <c r="L115" s="83">
        <f t="shared" si="52"/>
        <v>0</v>
      </c>
      <c r="M115" s="83">
        <f t="shared" si="52"/>
        <v>0</v>
      </c>
      <c r="N115" s="83">
        <f t="shared" si="52"/>
        <v>0</v>
      </c>
      <c r="O115" s="85">
        <f>IF(O114=0,0,(O113/O114))</f>
        <v>0</v>
      </c>
      <c r="P115" s="85">
        <f>IF(P114=0,0,(P113/P114))</f>
        <v>0</v>
      </c>
      <c r="Q115" s="83">
        <f>IF(Q114=0,0,(Q113/Q114))</f>
        <v>0</v>
      </c>
      <c r="R115" s="83">
        <v>0</v>
      </c>
    </row>
    <row r="116" spans="1:18" ht="15" customHeight="1">
      <c r="A116" s="24" t="s">
        <v>162</v>
      </c>
      <c r="B116" s="192" t="s">
        <v>163</v>
      </c>
      <c r="C116" s="203"/>
      <c r="D116" s="38" t="s">
        <v>10</v>
      </c>
      <c r="E116" s="79">
        <v>0</v>
      </c>
      <c r="F116" s="38"/>
      <c r="G116" s="79">
        <v>0</v>
      </c>
      <c r="H116" s="79">
        <v>0</v>
      </c>
      <c r="I116" s="79">
        <v>0</v>
      </c>
      <c r="J116" s="79">
        <v>0</v>
      </c>
      <c r="K116" s="136">
        <v>0</v>
      </c>
      <c r="L116" s="136"/>
      <c r="M116" s="136"/>
      <c r="N116" s="136"/>
      <c r="O116" s="79"/>
      <c r="P116" s="79"/>
      <c r="Q116" s="136">
        <v>0</v>
      </c>
      <c r="R116" s="136">
        <v>0</v>
      </c>
    </row>
    <row r="117" spans="1:18" ht="15" customHeight="1">
      <c r="A117" s="24" t="s">
        <v>164</v>
      </c>
      <c r="B117" s="192" t="s">
        <v>165</v>
      </c>
      <c r="C117" s="203"/>
      <c r="D117" s="38" t="s">
        <v>10</v>
      </c>
      <c r="E117" s="79">
        <v>0</v>
      </c>
      <c r="F117" s="38"/>
      <c r="G117" s="79">
        <v>0</v>
      </c>
      <c r="H117" s="79">
        <v>0</v>
      </c>
      <c r="I117" s="79">
        <v>0</v>
      </c>
      <c r="J117" s="79">
        <v>0</v>
      </c>
      <c r="K117" s="136">
        <v>0</v>
      </c>
      <c r="L117" s="136"/>
      <c r="M117" s="136"/>
      <c r="N117" s="136"/>
      <c r="O117" s="79"/>
      <c r="P117" s="79"/>
      <c r="Q117" s="136">
        <v>0</v>
      </c>
      <c r="R117" s="136">
        <v>0</v>
      </c>
    </row>
    <row r="118" spans="1:18" ht="15" customHeight="1">
      <c r="A118" s="24"/>
      <c r="B118" s="185" t="s">
        <v>13</v>
      </c>
      <c r="C118" s="185"/>
      <c r="D118" s="58"/>
      <c r="E118" s="85">
        <f t="shared" ref="E118:N118" si="53">IF(E117=0,0,(E116/E117))</f>
        <v>0</v>
      </c>
      <c r="F118" s="85">
        <f t="shared" si="53"/>
        <v>0</v>
      </c>
      <c r="G118" s="85">
        <f t="shared" si="53"/>
        <v>0</v>
      </c>
      <c r="H118" s="85">
        <f t="shared" si="53"/>
        <v>0</v>
      </c>
      <c r="I118" s="85">
        <f t="shared" si="53"/>
        <v>0</v>
      </c>
      <c r="J118" s="85">
        <f t="shared" si="53"/>
        <v>0</v>
      </c>
      <c r="K118" s="83">
        <f t="shared" si="53"/>
        <v>0</v>
      </c>
      <c r="L118" s="83">
        <f t="shared" si="53"/>
        <v>0</v>
      </c>
      <c r="M118" s="83">
        <f t="shared" si="53"/>
        <v>0</v>
      </c>
      <c r="N118" s="83">
        <f t="shared" si="53"/>
        <v>0</v>
      </c>
      <c r="O118" s="85">
        <f>IF(O117=0,0,(O116/O117))</f>
        <v>0</v>
      </c>
      <c r="P118" s="85">
        <f>IF(P117=0,0,(P116/P117))</f>
        <v>0</v>
      </c>
      <c r="Q118" s="83">
        <f>IF(Q117=0,0,(Q116/Q117))</f>
        <v>0</v>
      </c>
      <c r="R118" s="83">
        <f>IF(R117=0,0,(R116/R117))</f>
        <v>0</v>
      </c>
    </row>
    <row r="119" spans="1:18" ht="15" customHeight="1">
      <c r="A119" s="34" t="s">
        <v>166</v>
      </c>
      <c r="B119" s="188" t="s">
        <v>167</v>
      </c>
      <c r="C119" s="188"/>
      <c r="D119" s="25" t="s">
        <v>10</v>
      </c>
      <c r="E119" s="77">
        <v>0</v>
      </c>
      <c r="F119" s="25"/>
      <c r="G119" s="77">
        <v>0</v>
      </c>
      <c r="H119" s="77">
        <v>0</v>
      </c>
      <c r="I119" s="77">
        <v>0</v>
      </c>
      <c r="J119" s="77">
        <v>0</v>
      </c>
      <c r="K119" s="133">
        <v>0</v>
      </c>
      <c r="L119" s="133">
        <v>0</v>
      </c>
      <c r="M119" s="133">
        <v>0</v>
      </c>
      <c r="N119" s="133">
        <v>0</v>
      </c>
      <c r="O119" s="77">
        <v>0</v>
      </c>
      <c r="P119" s="77">
        <v>9</v>
      </c>
      <c r="Q119" s="133">
        <v>0</v>
      </c>
      <c r="R119" s="133">
        <v>0</v>
      </c>
    </row>
    <row r="120" spans="1:18" ht="15" customHeight="1">
      <c r="A120" s="34" t="s">
        <v>168</v>
      </c>
      <c r="B120" s="188" t="s">
        <v>169</v>
      </c>
      <c r="C120" s="188"/>
      <c r="D120" s="25" t="s">
        <v>10</v>
      </c>
      <c r="E120" s="77">
        <v>8760</v>
      </c>
      <c r="F120" s="25"/>
      <c r="G120" s="77">
        <v>8760</v>
      </c>
      <c r="H120" s="77">
        <v>8760</v>
      </c>
      <c r="I120" s="77">
        <v>8760</v>
      </c>
      <c r="J120" s="77">
        <v>8760</v>
      </c>
      <c r="K120" s="132">
        <v>8760</v>
      </c>
      <c r="L120" s="133">
        <v>8760</v>
      </c>
      <c r="M120" s="132">
        <v>8760</v>
      </c>
      <c r="N120" s="133">
        <v>8760</v>
      </c>
      <c r="O120" s="77">
        <v>8760</v>
      </c>
      <c r="P120" s="77">
        <v>8760</v>
      </c>
      <c r="Q120" s="132">
        <v>8760</v>
      </c>
      <c r="R120" s="133">
        <v>8760</v>
      </c>
    </row>
    <row r="121" spans="1:18" ht="15" customHeight="1" thickBot="1">
      <c r="A121" s="44"/>
      <c r="B121" s="180" t="s">
        <v>13</v>
      </c>
      <c r="C121" s="180"/>
      <c r="D121" s="45"/>
      <c r="E121" s="84">
        <f t="shared" ref="E121:J121" si="54">IF(E120=0,0,(E119/E120))</f>
        <v>0</v>
      </c>
      <c r="F121" s="84">
        <f t="shared" si="54"/>
        <v>0</v>
      </c>
      <c r="G121" s="84">
        <f t="shared" si="54"/>
        <v>0</v>
      </c>
      <c r="H121" s="84">
        <f t="shared" si="54"/>
        <v>0</v>
      </c>
      <c r="I121" s="84">
        <f t="shared" si="54"/>
        <v>0</v>
      </c>
      <c r="J121" s="84">
        <f t="shared" si="54"/>
        <v>0</v>
      </c>
      <c r="K121" s="84">
        <v>0</v>
      </c>
      <c r="L121" s="84">
        <f>IF(L120=0,0,(L119/L120))</f>
        <v>0</v>
      </c>
      <c r="M121" s="84">
        <f t="shared" ref="M121:N121" si="55">IF(M120=0,0,(M119/M120))</f>
        <v>0</v>
      </c>
      <c r="N121" s="84">
        <f t="shared" si="55"/>
        <v>0</v>
      </c>
      <c r="O121" s="84">
        <f>IF(O120=0,0,(O119/O120))</f>
        <v>0</v>
      </c>
      <c r="P121" s="84">
        <f>IF(P120=0,0,(P119/P120))</f>
        <v>1.0273972602739725E-3</v>
      </c>
      <c r="Q121" s="84">
        <f>IF(Q120=0,0,(Q119/Q120))</f>
        <v>0</v>
      </c>
      <c r="R121" s="84">
        <f>IF(R120=0,0,(R119/R120))</f>
        <v>0</v>
      </c>
    </row>
    <row r="122" spans="1:18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63"/>
      <c r="J122" s="63"/>
      <c r="K122" s="123"/>
      <c r="L122" s="124"/>
      <c r="M122" s="123"/>
      <c r="N122" s="124"/>
      <c r="O122" s="63"/>
      <c r="P122" s="63"/>
      <c r="Q122" s="123"/>
      <c r="R122" s="124"/>
    </row>
    <row r="123" spans="1:18" ht="15" customHeight="1">
      <c r="A123" s="26" t="s">
        <v>172</v>
      </c>
      <c r="B123" s="191" t="s">
        <v>173</v>
      </c>
      <c r="C123" s="191"/>
      <c r="D123" s="52" t="s">
        <v>174</v>
      </c>
      <c r="E123" s="81">
        <v>5972000</v>
      </c>
      <c r="F123" s="81">
        <v>4983000</v>
      </c>
      <c r="G123" s="81">
        <v>6608000</v>
      </c>
      <c r="H123" s="81">
        <v>3884000</v>
      </c>
      <c r="I123" s="81">
        <v>7365000</v>
      </c>
      <c r="J123" s="81">
        <v>3928000</v>
      </c>
      <c r="K123" s="81">
        <v>8106000</v>
      </c>
      <c r="L123" s="81">
        <v>4203000</v>
      </c>
      <c r="M123" s="81">
        <v>4230000</v>
      </c>
      <c r="N123" s="81">
        <v>3768000</v>
      </c>
      <c r="O123" s="81">
        <v>4297000</v>
      </c>
      <c r="P123" s="81">
        <v>3896000</v>
      </c>
      <c r="Q123" s="81">
        <v>4232000</v>
      </c>
      <c r="R123" s="81">
        <v>4318955</v>
      </c>
    </row>
    <row r="124" spans="1:18" ht="15" customHeight="1">
      <c r="A124" s="24" t="s">
        <v>175</v>
      </c>
      <c r="B124" s="187" t="s">
        <v>176</v>
      </c>
      <c r="C124" s="187"/>
      <c r="D124" s="38" t="s">
        <v>174</v>
      </c>
      <c r="E124" s="79">
        <v>6262000</v>
      </c>
      <c r="F124" s="79">
        <v>4673693</v>
      </c>
      <c r="G124" s="79">
        <v>6947000</v>
      </c>
      <c r="H124" s="79">
        <v>4128000</v>
      </c>
      <c r="I124" s="79">
        <v>7721000</v>
      </c>
      <c r="J124" s="79">
        <v>4244562</v>
      </c>
      <c r="K124" s="81">
        <v>8528000</v>
      </c>
      <c r="L124" s="81">
        <v>3916000</v>
      </c>
      <c r="M124" s="81">
        <v>4310000</v>
      </c>
      <c r="N124" s="81">
        <v>3430000</v>
      </c>
      <c r="O124" s="79">
        <v>4381000</v>
      </c>
      <c r="P124" s="79">
        <v>3630000</v>
      </c>
      <c r="Q124" s="81">
        <v>4175000</v>
      </c>
      <c r="R124" s="81">
        <v>3506747.81</v>
      </c>
    </row>
    <row r="125" spans="1:18" ht="15" customHeight="1">
      <c r="A125" s="24"/>
      <c r="B125" s="129" t="s">
        <v>13</v>
      </c>
      <c r="C125" s="129"/>
      <c r="D125" s="29"/>
      <c r="E125" s="85">
        <f t="shared" ref="E125:J125" si="56">IF(E124=0,0,(E123/E124))</f>
        <v>0.95368891727882465</v>
      </c>
      <c r="F125" s="85">
        <f t="shared" si="56"/>
        <v>1.066180427340863</v>
      </c>
      <c r="G125" s="85">
        <f t="shared" si="56"/>
        <v>0.95120195767957394</v>
      </c>
      <c r="H125" s="85">
        <f t="shared" si="56"/>
        <v>0.94089147286821706</v>
      </c>
      <c r="I125" s="85">
        <f t="shared" si="56"/>
        <v>0.95389198290376898</v>
      </c>
      <c r="J125" s="85">
        <f t="shared" si="56"/>
        <v>0.92541939545234586</v>
      </c>
      <c r="K125" s="83">
        <v>0.95051594746716694</v>
      </c>
      <c r="L125" s="83">
        <f>IF(L124=0,0,(L123/L124))</f>
        <v>1.0732890704800817</v>
      </c>
      <c r="M125" s="83">
        <f t="shared" ref="M125:N125" si="57">IF(M124=0,0,(M123/M124))</f>
        <v>0.9814385150812065</v>
      </c>
      <c r="N125" s="83">
        <f t="shared" si="57"/>
        <v>1.0985422740524782</v>
      </c>
      <c r="O125" s="85">
        <f>IF(O124=0,0,(O123/O124))</f>
        <v>0.98082629536635468</v>
      </c>
      <c r="P125" s="85">
        <f>IF(P124=0,0,(P123/P124))</f>
        <v>1.0732782369146006</v>
      </c>
      <c r="Q125" s="83">
        <f>IF(Q124=0,0,(Q123/Q124))</f>
        <v>1.0136526946107784</v>
      </c>
      <c r="R125" s="83">
        <f>IF(R124=0,0,(R123/R124))</f>
        <v>1.2316126605066591</v>
      </c>
    </row>
    <row r="126" spans="1:18" ht="15" customHeight="1">
      <c r="A126" s="24" t="s">
        <v>177</v>
      </c>
      <c r="B126" s="192" t="s">
        <v>178</v>
      </c>
      <c r="C126" s="192"/>
      <c r="D126" s="38" t="s">
        <v>174</v>
      </c>
      <c r="E126" s="87">
        <v>3239000</v>
      </c>
      <c r="F126" s="87">
        <v>2675000</v>
      </c>
      <c r="G126" s="87">
        <v>3677000</v>
      </c>
      <c r="H126" s="87">
        <v>2411640</v>
      </c>
      <c r="I126" s="87">
        <v>4181000</v>
      </c>
      <c r="J126" s="87">
        <v>2985000</v>
      </c>
      <c r="K126" s="81">
        <v>4760000</v>
      </c>
      <c r="L126" s="81">
        <v>2173000</v>
      </c>
      <c r="M126" s="81">
        <v>2187000</v>
      </c>
      <c r="N126" s="81">
        <v>2267000</v>
      </c>
      <c r="O126" s="87">
        <v>2235000</v>
      </c>
      <c r="P126" s="87">
        <v>1742000</v>
      </c>
      <c r="Q126" s="81">
        <v>2480000</v>
      </c>
      <c r="R126" s="81">
        <v>2441435</v>
      </c>
    </row>
    <row r="127" spans="1:18" ht="15" customHeight="1">
      <c r="A127" s="24" t="s">
        <v>179</v>
      </c>
      <c r="B127" s="187" t="s">
        <v>180</v>
      </c>
      <c r="C127" s="187"/>
      <c r="D127" s="38" t="s">
        <v>174</v>
      </c>
      <c r="E127" s="79">
        <v>4288000</v>
      </c>
      <c r="F127" s="79">
        <v>4983000</v>
      </c>
      <c r="G127" s="79">
        <v>4730000</v>
      </c>
      <c r="H127" s="79">
        <v>3884000</v>
      </c>
      <c r="I127" s="79">
        <v>5228000</v>
      </c>
      <c r="J127" s="79">
        <v>3928000</v>
      </c>
      <c r="K127" s="81">
        <v>5757000</v>
      </c>
      <c r="L127" s="81">
        <v>4203000</v>
      </c>
      <c r="M127" s="81">
        <v>4230000</v>
      </c>
      <c r="N127" s="81">
        <v>3768000</v>
      </c>
      <c r="O127" s="79">
        <v>4297000</v>
      </c>
      <c r="P127" s="79">
        <v>3896000</v>
      </c>
      <c r="Q127" s="81">
        <v>4232000</v>
      </c>
      <c r="R127" s="81">
        <v>4318955</v>
      </c>
    </row>
    <row r="128" spans="1:18" ht="15" customHeight="1">
      <c r="A128" s="24"/>
      <c r="B128" s="129" t="s">
        <v>13</v>
      </c>
      <c r="C128" s="129"/>
      <c r="D128" s="29"/>
      <c r="E128" s="85">
        <f t="shared" ref="E128:J128" si="58">IF(E127=0,0,(E126/E127))</f>
        <v>0.75536380597014929</v>
      </c>
      <c r="F128" s="85">
        <f t="shared" si="58"/>
        <v>0.53682520569937786</v>
      </c>
      <c r="G128" s="85">
        <f t="shared" si="58"/>
        <v>0.77737843551797037</v>
      </c>
      <c r="H128" s="85">
        <f t="shared" si="58"/>
        <v>0.6209165808444902</v>
      </c>
      <c r="I128" s="85">
        <f t="shared" si="58"/>
        <v>0.79973221117061977</v>
      </c>
      <c r="J128" s="85">
        <f t="shared" si="58"/>
        <v>0.75992871690427699</v>
      </c>
      <c r="K128" s="83">
        <v>0.8268195240576689</v>
      </c>
      <c r="L128" s="83">
        <f>IF(L127=0,0,(L126/L127))</f>
        <v>0.51701165833928142</v>
      </c>
      <c r="M128" s="83">
        <f t="shared" ref="M128:N128" si="59">IF(M127=0,0,(M126/M127))</f>
        <v>0.51702127659574471</v>
      </c>
      <c r="N128" s="83">
        <f t="shared" si="59"/>
        <v>0.60164543524416136</v>
      </c>
      <c r="O128" s="85">
        <f>IF(O127=0,0,(O126/O127))</f>
        <v>0.52013032348149868</v>
      </c>
      <c r="P128" s="85">
        <f>IF(P127=0,0,(P126/P127))</f>
        <v>0.44712525667351127</v>
      </c>
      <c r="Q128" s="83">
        <f>IF(Q127=0,0,(Q126/Q127))</f>
        <v>0.5860113421550095</v>
      </c>
      <c r="R128" s="83">
        <f>IF(R127=0,0,(R126/R127))</f>
        <v>0.56528373182864833</v>
      </c>
    </row>
    <row r="129" spans="1:18" ht="15" customHeight="1">
      <c r="A129" s="24" t="s">
        <v>181</v>
      </c>
      <c r="B129" s="187" t="s">
        <v>173</v>
      </c>
      <c r="C129" s="187"/>
      <c r="D129" s="38" t="s">
        <v>10</v>
      </c>
      <c r="E129" s="79">
        <v>5972000</v>
      </c>
      <c r="F129" s="79">
        <v>4983000</v>
      </c>
      <c r="G129" s="79">
        <v>6608000</v>
      </c>
      <c r="H129" s="79">
        <v>3884000</v>
      </c>
      <c r="I129" s="79">
        <v>7365000</v>
      </c>
      <c r="J129" s="79">
        <v>3928000</v>
      </c>
      <c r="K129" s="81">
        <v>8106000</v>
      </c>
      <c r="L129" s="81">
        <v>4203000</v>
      </c>
      <c r="M129" s="81">
        <v>4230000</v>
      </c>
      <c r="N129" s="81">
        <v>3768000</v>
      </c>
      <c r="O129" s="79">
        <v>4297000</v>
      </c>
      <c r="P129" s="79">
        <v>3896000</v>
      </c>
      <c r="Q129" s="81">
        <v>4232000</v>
      </c>
      <c r="R129" s="81">
        <v>4318955</v>
      </c>
    </row>
    <row r="130" spans="1:18" ht="15" customHeight="1">
      <c r="A130" s="24" t="s">
        <v>182</v>
      </c>
      <c r="B130" s="187" t="s">
        <v>183</v>
      </c>
      <c r="C130" s="187"/>
      <c r="D130" s="38" t="s">
        <v>10</v>
      </c>
      <c r="E130" s="79">
        <v>328</v>
      </c>
      <c r="F130" s="79">
        <v>298</v>
      </c>
      <c r="G130" s="79">
        <v>328</v>
      </c>
      <c r="H130" s="79">
        <v>308</v>
      </c>
      <c r="I130" s="79">
        <v>328</v>
      </c>
      <c r="J130" s="79">
        <v>295</v>
      </c>
      <c r="K130" s="136">
        <v>328</v>
      </c>
      <c r="L130" s="136">
        <v>244</v>
      </c>
      <c r="M130" s="136">
        <v>239</v>
      </c>
      <c r="N130" s="136">
        <v>268</v>
      </c>
      <c r="O130" s="79">
        <v>233</v>
      </c>
      <c r="P130" s="79">
        <v>226</v>
      </c>
      <c r="Q130" s="136">
        <v>220000</v>
      </c>
      <c r="R130" s="136">
        <v>221</v>
      </c>
    </row>
    <row r="131" spans="1:18" ht="15" customHeight="1">
      <c r="A131" s="24"/>
      <c r="B131" s="129" t="s">
        <v>13</v>
      </c>
      <c r="C131" s="129"/>
      <c r="D131" s="29"/>
      <c r="E131" s="85">
        <f t="shared" ref="E131:J131" si="60">IF(E130=0,0,(E129/E130))</f>
        <v>18207.317073170732</v>
      </c>
      <c r="F131" s="85">
        <f t="shared" si="60"/>
        <v>16721.476510067114</v>
      </c>
      <c r="G131" s="85">
        <f t="shared" si="60"/>
        <v>20146.341463414636</v>
      </c>
      <c r="H131" s="85">
        <f t="shared" si="60"/>
        <v>12610.38961038961</v>
      </c>
      <c r="I131" s="85">
        <f t="shared" si="60"/>
        <v>22454.268292682926</v>
      </c>
      <c r="J131" s="85">
        <f t="shared" si="60"/>
        <v>13315.254237288136</v>
      </c>
      <c r="K131" s="83">
        <v>24713.414634146342</v>
      </c>
      <c r="L131" s="83">
        <f>IF(L130=0,0,(L129/L130))</f>
        <v>17225.409836065573</v>
      </c>
      <c r="M131" s="83">
        <f t="shared" ref="M131:N131" si="61">IF(M130=0,0,(M129/M130))</f>
        <v>17698.744769874476</v>
      </c>
      <c r="N131" s="83">
        <f t="shared" si="61"/>
        <v>14059.701492537313</v>
      </c>
      <c r="O131" s="85">
        <f>IF(O130=0,0,(O129/O130))</f>
        <v>18442.060085836911</v>
      </c>
      <c r="P131" s="85">
        <f>IF(P130=0,0,(P129/P130))</f>
        <v>17238.938053097347</v>
      </c>
      <c r="Q131" s="83">
        <f>IF(Q130=0,0,(Q129/Q130))</f>
        <v>19.236363636363638</v>
      </c>
      <c r="R131" s="83">
        <f>IF(R130=0,0,(R129/R130))</f>
        <v>19542.782805429862</v>
      </c>
    </row>
    <row r="132" spans="1:18" ht="15" customHeight="1">
      <c r="A132" s="24" t="s">
        <v>184</v>
      </c>
      <c r="B132" s="192" t="s">
        <v>173</v>
      </c>
      <c r="C132" s="192"/>
      <c r="D132" s="38" t="s">
        <v>174</v>
      </c>
      <c r="E132" s="79">
        <v>5972000</v>
      </c>
      <c r="F132" s="79">
        <v>4983000</v>
      </c>
      <c r="G132" s="79">
        <v>6608000</v>
      </c>
      <c r="H132" s="79">
        <v>3884000</v>
      </c>
      <c r="I132" s="79">
        <v>7365000</v>
      </c>
      <c r="J132" s="79">
        <v>3928000</v>
      </c>
      <c r="K132" s="81">
        <v>8106000</v>
      </c>
      <c r="L132" s="81">
        <v>4203000</v>
      </c>
      <c r="M132" s="81">
        <v>4230000</v>
      </c>
      <c r="N132" s="81">
        <v>3768000</v>
      </c>
      <c r="O132" s="79">
        <v>4297000</v>
      </c>
      <c r="P132" s="79">
        <v>3896000</v>
      </c>
      <c r="Q132" s="81">
        <v>4232000</v>
      </c>
      <c r="R132" s="81">
        <v>4318955</v>
      </c>
    </row>
    <row r="133" spans="1:18" ht="15" customHeight="1">
      <c r="A133" s="24" t="s">
        <v>185</v>
      </c>
      <c r="B133" s="192" t="s">
        <v>186</v>
      </c>
      <c r="C133" s="192"/>
      <c r="D133" s="38" t="s">
        <v>38</v>
      </c>
      <c r="E133" s="79">
        <v>10060000</v>
      </c>
      <c r="F133" s="79">
        <v>11486981</v>
      </c>
      <c r="G133" s="79">
        <v>10110000</v>
      </c>
      <c r="H133" s="79">
        <v>12328000</v>
      </c>
      <c r="I133" s="79">
        <v>10165000</v>
      </c>
      <c r="J133" s="79">
        <v>16902758</v>
      </c>
      <c r="K133" s="81">
        <v>10260000</v>
      </c>
      <c r="L133" s="81">
        <v>15476890</v>
      </c>
      <c r="M133" s="81">
        <v>15476000</v>
      </c>
      <c r="N133" s="81">
        <v>13450460</v>
      </c>
      <c r="O133" s="79">
        <v>15064000</v>
      </c>
      <c r="P133" s="79">
        <f>P25</f>
        <v>13774760</v>
      </c>
      <c r="Q133" s="81">
        <v>13174000</v>
      </c>
      <c r="R133" s="81">
        <v>13584580</v>
      </c>
    </row>
    <row r="134" spans="1:18" ht="15" customHeight="1">
      <c r="A134" s="24"/>
      <c r="B134" s="129" t="s">
        <v>13</v>
      </c>
      <c r="C134" s="129"/>
      <c r="D134" s="29"/>
      <c r="E134" s="93">
        <f t="shared" ref="E134:J134" si="62">IF(E133=0,0,(E132/E133))</f>
        <v>0.59363817097415505</v>
      </c>
      <c r="F134" s="93">
        <f t="shared" si="62"/>
        <v>0.43379544198775988</v>
      </c>
      <c r="G134" s="93">
        <f t="shared" si="62"/>
        <v>0.65361028684470823</v>
      </c>
      <c r="H134" s="93">
        <f t="shared" si="62"/>
        <v>0.31505515898767034</v>
      </c>
      <c r="I134" s="93">
        <f t="shared" si="62"/>
        <v>0.72454500737825878</v>
      </c>
      <c r="J134" s="93">
        <f t="shared" si="62"/>
        <v>0.23238811086332775</v>
      </c>
      <c r="K134" s="83">
        <v>0.79005847953216379</v>
      </c>
      <c r="L134" s="83">
        <f>IF(L133=0,0,(L132/L133))</f>
        <v>0.27156618674682059</v>
      </c>
      <c r="M134" s="83">
        <f t="shared" ref="M134:N134" si="63">IF(M133=0,0,(M132/M133))</f>
        <v>0.2733264409408116</v>
      </c>
      <c r="N134" s="83">
        <f t="shared" si="63"/>
        <v>0.28013911791864365</v>
      </c>
      <c r="O134" s="93">
        <f>IF(O133=0,0,(O132/O133))</f>
        <v>0.28524960169941582</v>
      </c>
      <c r="P134" s="93">
        <f>IF(P133=0,0,(P132/P133))</f>
        <v>0.28283614378762317</v>
      </c>
      <c r="Q134" s="83">
        <f>IF(Q133=0,0,(Q132/Q133))</f>
        <v>0.321238803704266</v>
      </c>
      <c r="R134" s="83">
        <f>IF(R133=0,0,(R132/R133))</f>
        <v>0.31793069789423006</v>
      </c>
    </row>
    <row r="135" spans="1:18" ht="15" customHeight="1">
      <c r="A135" s="34" t="s">
        <v>187</v>
      </c>
      <c r="B135" s="192" t="s">
        <v>173</v>
      </c>
      <c r="C135" s="192"/>
      <c r="D135" s="38" t="s">
        <v>174</v>
      </c>
      <c r="E135" s="79">
        <v>5972000</v>
      </c>
      <c r="F135" s="79">
        <v>4983000</v>
      </c>
      <c r="G135" s="79">
        <v>6608000</v>
      </c>
      <c r="H135" s="79">
        <v>3884000</v>
      </c>
      <c r="I135" s="79">
        <v>7365000</v>
      </c>
      <c r="J135" s="79">
        <v>3928000</v>
      </c>
      <c r="K135" s="81">
        <v>8106000</v>
      </c>
      <c r="L135" s="81">
        <v>4203000</v>
      </c>
      <c r="M135" s="81">
        <v>4230000</v>
      </c>
      <c r="N135" s="81">
        <v>3768000</v>
      </c>
      <c r="O135" s="79">
        <v>4297000</v>
      </c>
      <c r="P135" s="79">
        <v>3896000</v>
      </c>
      <c r="Q135" s="81">
        <v>4232000</v>
      </c>
      <c r="R135" s="81">
        <v>4318955</v>
      </c>
    </row>
    <row r="136" spans="1:18" ht="15" customHeight="1">
      <c r="A136" s="34" t="s">
        <v>188</v>
      </c>
      <c r="B136" s="207" t="s">
        <v>189</v>
      </c>
      <c r="C136" s="207"/>
      <c r="D136" s="38" t="s">
        <v>38</v>
      </c>
      <c r="E136" s="79">
        <v>5907000</v>
      </c>
      <c r="F136" s="79">
        <v>4901495</v>
      </c>
      <c r="G136" s="79">
        <v>6067000</v>
      </c>
      <c r="H136" s="79">
        <v>5259761</v>
      </c>
      <c r="I136" s="79">
        <v>6280000</v>
      </c>
      <c r="J136" s="79">
        <v>55762220</v>
      </c>
      <c r="K136" s="81">
        <v>6493000</v>
      </c>
      <c r="L136" s="81">
        <v>5020054</v>
      </c>
      <c r="M136" s="81">
        <v>5070000</v>
      </c>
      <c r="N136" s="81">
        <v>4398335</v>
      </c>
      <c r="O136" s="79">
        <v>5094000</v>
      </c>
      <c r="P136" s="79">
        <f>P26</f>
        <v>4653469</v>
      </c>
      <c r="Q136" s="81">
        <v>4459200</v>
      </c>
      <c r="R136" s="81">
        <v>4496497</v>
      </c>
    </row>
    <row r="137" spans="1:18" ht="15" customHeight="1">
      <c r="A137" s="34"/>
      <c r="B137" s="129" t="s">
        <v>13</v>
      </c>
      <c r="C137" s="129"/>
      <c r="D137" s="29"/>
      <c r="E137" s="85">
        <f t="shared" ref="E137:J137" si="64">IF(E136=0,0,(E135/E136))</f>
        <v>1.011003893685458</v>
      </c>
      <c r="F137" s="85">
        <f t="shared" si="64"/>
        <v>1.0166286000495768</v>
      </c>
      <c r="G137" s="85">
        <f t="shared" si="64"/>
        <v>1.0891709246744685</v>
      </c>
      <c r="H137" s="85">
        <f t="shared" si="64"/>
        <v>0.73843659436236742</v>
      </c>
      <c r="I137" s="85">
        <f t="shared" si="64"/>
        <v>1.1727707006369428</v>
      </c>
      <c r="J137" s="85">
        <f t="shared" si="64"/>
        <v>7.0441958731198295E-2</v>
      </c>
      <c r="K137" s="83">
        <v>1.2484213768673957</v>
      </c>
      <c r="L137" s="83">
        <f>IF(L136=0,0,(L135/L136))</f>
        <v>0.83724198982720111</v>
      </c>
      <c r="M137" s="83">
        <f t="shared" ref="M137:N137" si="65">IF(M136=0,0,(M135/M136))</f>
        <v>0.83431952662721898</v>
      </c>
      <c r="N137" s="83">
        <f t="shared" si="65"/>
        <v>0.85668781482083556</v>
      </c>
      <c r="O137" s="85">
        <f>IF(O136=0,0,(O135/O136))</f>
        <v>0.84354142127993714</v>
      </c>
      <c r="P137" s="85">
        <f>IF(P136=0,0,(P135/P136))</f>
        <v>0.83722487460430062</v>
      </c>
      <c r="Q137" s="83">
        <f>IF(Q136=0,0,(Q135/Q136))</f>
        <v>0.94904915679942592</v>
      </c>
      <c r="R137" s="83">
        <f>IF(R136=0,0,(R135/R136))</f>
        <v>0.96051548572144052</v>
      </c>
    </row>
    <row r="138" spans="1:18" ht="15" customHeight="1">
      <c r="A138" s="34" t="s">
        <v>190</v>
      </c>
      <c r="B138" s="205" t="s">
        <v>191</v>
      </c>
      <c r="C138" s="205"/>
      <c r="D138" s="38" t="s">
        <v>192</v>
      </c>
      <c r="E138" s="79">
        <v>1102000</v>
      </c>
      <c r="F138" s="79">
        <v>939458</v>
      </c>
      <c r="G138" s="79">
        <v>1102000</v>
      </c>
      <c r="H138" s="79">
        <v>1157224</v>
      </c>
      <c r="I138" s="79">
        <v>1102000</v>
      </c>
      <c r="J138" s="79">
        <v>241291</v>
      </c>
      <c r="K138" s="81">
        <v>1102000</v>
      </c>
      <c r="L138" s="81">
        <v>287805</v>
      </c>
      <c r="M138" s="81">
        <v>288000</v>
      </c>
      <c r="N138" s="81">
        <v>226755</v>
      </c>
      <c r="O138" s="79">
        <v>281000</v>
      </c>
      <c r="P138" s="79">
        <v>198033</v>
      </c>
      <c r="Q138" s="81">
        <v>300000</v>
      </c>
      <c r="R138" s="81">
        <v>259346</v>
      </c>
    </row>
    <row r="139" spans="1:18" ht="15" customHeight="1">
      <c r="A139" s="24" t="s">
        <v>193</v>
      </c>
      <c r="B139" s="207" t="s">
        <v>189</v>
      </c>
      <c r="C139" s="207"/>
      <c r="D139" s="38" t="s">
        <v>38</v>
      </c>
      <c r="E139" s="79">
        <v>5907000</v>
      </c>
      <c r="F139" s="79">
        <v>4901495</v>
      </c>
      <c r="G139" s="79">
        <v>6067000</v>
      </c>
      <c r="H139" s="79">
        <v>5259761</v>
      </c>
      <c r="I139" s="79">
        <v>6280000</v>
      </c>
      <c r="J139" s="79">
        <v>55762220</v>
      </c>
      <c r="K139" s="81">
        <v>6493000</v>
      </c>
      <c r="L139" s="81">
        <v>5020054</v>
      </c>
      <c r="M139" s="81">
        <v>5070000</v>
      </c>
      <c r="N139" s="81">
        <v>4398335</v>
      </c>
      <c r="O139" s="79">
        <v>5094000</v>
      </c>
      <c r="P139" s="79">
        <f>P136</f>
        <v>4653469</v>
      </c>
      <c r="Q139" s="81">
        <v>4459200</v>
      </c>
      <c r="R139" s="81">
        <v>4496497</v>
      </c>
    </row>
    <row r="140" spans="1:18" ht="15" customHeight="1">
      <c r="A140" s="34"/>
      <c r="B140" s="129" t="s">
        <v>13</v>
      </c>
      <c r="C140" s="129"/>
      <c r="D140" s="29"/>
      <c r="E140" s="85">
        <f t="shared" ref="E140:J140" si="66">IF(E139=0,0,(E138/E139))</f>
        <v>0.18655832063653294</v>
      </c>
      <c r="F140" s="85">
        <f t="shared" si="66"/>
        <v>0.19166764425955754</v>
      </c>
      <c r="G140" s="85">
        <f t="shared" si="66"/>
        <v>0.18163837151804846</v>
      </c>
      <c r="H140" s="85">
        <f t="shared" si="66"/>
        <v>0.22001455959690944</v>
      </c>
      <c r="I140" s="85">
        <f t="shared" si="66"/>
        <v>0.17547770700636942</v>
      </c>
      <c r="J140" s="85">
        <f t="shared" si="66"/>
        <v>4.3271412077926594E-3</v>
      </c>
      <c r="K140" s="83">
        <v>0.169721238256584</v>
      </c>
      <c r="L140" s="83">
        <f>IF(L139=0,0,(L138/L139))</f>
        <v>5.7331056598195956E-2</v>
      </c>
      <c r="M140" s="83">
        <f t="shared" ref="M140:N140" si="67">IF(M139=0,0,(M138/M139))</f>
        <v>5.6804733727810648E-2</v>
      </c>
      <c r="N140" s="83">
        <f t="shared" si="67"/>
        <v>5.1554736053529344E-2</v>
      </c>
      <c r="O140" s="85">
        <f>IF(O139=0,0,(O138/O139))</f>
        <v>5.5162936788378483E-2</v>
      </c>
      <c r="P140" s="85">
        <f>IF(P139=0,0,(P138/P139))</f>
        <v>4.2555994248591751E-2</v>
      </c>
      <c r="Q140" s="83">
        <f>IF(Q139=0,0,(Q138/Q139))</f>
        <v>6.727664155005382E-2</v>
      </c>
      <c r="R140" s="83">
        <f>IF(R139=0,0,(R138/R139))</f>
        <v>5.7677343051713369E-2</v>
      </c>
    </row>
    <row r="141" spans="1:18" ht="15" customHeight="1">
      <c r="A141" s="34" t="s">
        <v>194</v>
      </c>
      <c r="B141" s="205" t="s">
        <v>195</v>
      </c>
      <c r="C141" s="205"/>
      <c r="D141" s="38" t="s">
        <v>174</v>
      </c>
      <c r="E141" s="79">
        <v>141000</v>
      </c>
      <c r="F141" s="79">
        <v>135658</v>
      </c>
      <c r="G141" s="79">
        <v>144000</v>
      </c>
      <c r="H141" s="79">
        <v>175340</v>
      </c>
      <c r="I141" s="79">
        <v>147000</v>
      </c>
      <c r="J141" s="79">
        <v>44797</v>
      </c>
      <c r="K141" s="81">
        <v>148000</v>
      </c>
      <c r="L141" s="81">
        <v>55700</v>
      </c>
      <c r="M141" s="81">
        <v>58430</v>
      </c>
      <c r="N141" s="81">
        <v>43000</v>
      </c>
      <c r="O141" s="79">
        <v>57070</v>
      </c>
      <c r="P141" s="79">
        <v>41180</v>
      </c>
      <c r="Q141" s="81">
        <v>63000</v>
      </c>
      <c r="R141" s="81">
        <v>49903</v>
      </c>
    </row>
    <row r="142" spans="1:18" ht="15" customHeight="1">
      <c r="A142" s="34" t="s">
        <v>196</v>
      </c>
      <c r="B142" s="192" t="s">
        <v>173</v>
      </c>
      <c r="C142" s="192"/>
      <c r="D142" s="38" t="s">
        <v>174</v>
      </c>
      <c r="E142" s="79">
        <v>5972000</v>
      </c>
      <c r="F142" s="79">
        <v>4983000</v>
      </c>
      <c r="G142" s="79">
        <v>6608000</v>
      </c>
      <c r="H142" s="79">
        <v>3884000</v>
      </c>
      <c r="I142" s="79">
        <v>7365000</v>
      </c>
      <c r="J142" s="79">
        <v>3928000</v>
      </c>
      <c r="K142" s="81">
        <v>8106000</v>
      </c>
      <c r="L142" s="81">
        <v>4203000</v>
      </c>
      <c r="M142" s="81">
        <v>4230000</v>
      </c>
      <c r="N142" s="81">
        <v>3768000</v>
      </c>
      <c r="O142" s="79">
        <v>4297000</v>
      </c>
      <c r="P142" s="79">
        <v>3896000</v>
      </c>
      <c r="Q142" s="81">
        <v>4232000</v>
      </c>
      <c r="R142" s="81">
        <v>4318955</v>
      </c>
    </row>
    <row r="143" spans="1:18" ht="15" customHeight="1">
      <c r="A143" s="34"/>
      <c r="B143" s="129" t="s">
        <v>13</v>
      </c>
      <c r="C143" s="129"/>
      <c r="D143" s="29"/>
      <c r="E143" s="93">
        <f t="shared" ref="E143:J143" si="68">IF(E142=0,0,(E141/E142))</f>
        <v>2.3610180843938379E-2</v>
      </c>
      <c r="F143" s="93">
        <f t="shared" si="68"/>
        <v>2.7224162151314468E-2</v>
      </c>
      <c r="G143" s="93">
        <f t="shared" si="68"/>
        <v>2.1791767554479417E-2</v>
      </c>
      <c r="H143" s="93">
        <f t="shared" si="68"/>
        <v>4.5144181256436662E-2</v>
      </c>
      <c r="I143" s="93">
        <f t="shared" si="68"/>
        <v>1.9959266802443993E-2</v>
      </c>
      <c r="J143" s="93">
        <f t="shared" si="68"/>
        <v>1.1404531568228106E-2</v>
      </c>
      <c r="K143" s="85">
        <v>1.8258080434246236E-2</v>
      </c>
      <c r="L143" s="85">
        <f>IF(L142=0,0,(L141/L142))</f>
        <v>1.3252438734237449E-2</v>
      </c>
      <c r="M143" s="85">
        <f t="shared" ref="M143:N143" si="69">IF(M142=0,0,(M141/M142))</f>
        <v>1.381323877068558E-2</v>
      </c>
      <c r="N143" s="85">
        <f t="shared" si="69"/>
        <v>1.1411889596602972E-2</v>
      </c>
      <c r="O143" s="93">
        <f>IF(O142=0,0,(O141/O142))</f>
        <v>1.3281359087735629E-2</v>
      </c>
      <c r="P143" s="93">
        <f>IF(P142=0,0,(P141/P142))</f>
        <v>1.0569815195071868E-2</v>
      </c>
      <c r="Q143" s="85">
        <f>IF(Q142=0,0,(Q141/Q142))</f>
        <v>1.4886578449905482E-2</v>
      </c>
      <c r="R143" s="85">
        <f>IF(R142=0,0,(R141/R142))</f>
        <v>1.1554415362049385E-2</v>
      </c>
    </row>
    <row r="144" spans="1:18" ht="15" customHeight="1">
      <c r="A144" s="34" t="s">
        <v>197</v>
      </c>
      <c r="B144" s="164" t="s">
        <v>198</v>
      </c>
      <c r="C144" s="164"/>
      <c r="D144" s="57" t="s">
        <v>174</v>
      </c>
      <c r="E144" s="82">
        <v>703000</v>
      </c>
      <c r="F144" s="82">
        <v>737627</v>
      </c>
      <c r="G144" s="82">
        <v>697000</v>
      </c>
      <c r="H144" s="82">
        <v>1051920</v>
      </c>
      <c r="I144" s="82">
        <v>548000</v>
      </c>
      <c r="J144" s="82">
        <v>1186140</v>
      </c>
      <c r="K144" s="81">
        <v>687000</v>
      </c>
      <c r="L144" s="81">
        <v>914131</v>
      </c>
      <c r="M144" s="81">
        <v>1006000</v>
      </c>
      <c r="N144" s="81">
        <v>825000</v>
      </c>
      <c r="O144" s="82">
        <v>1056000</v>
      </c>
      <c r="P144" s="82">
        <v>941000</v>
      </c>
      <c r="Q144" s="81">
        <v>1825000</v>
      </c>
      <c r="R144" s="81">
        <v>1389053.47</v>
      </c>
    </row>
    <row r="145" spans="1:18" ht="15" customHeight="1">
      <c r="A145" s="34" t="s">
        <v>199</v>
      </c>
      <c r="B145" s="187" t="s">
        <v>176</v>
      </c>
      <c r="C145" s="187"/>
      <c r="D145" s="25" t="s">
        <v>174</v>
      </c>
      <c r="E145" s="77">
        <v>6262000</v>
      </c>
      <c r="F145" s="77">
        <v>4673693</v>
      </c>
      <c r="G145" s="77">
        <v>6947000</v>
      </c>
      <c r="H145" s="77">
        <v>4128000</v>
      </c>
      <c r="I145" s="77">
        <v>7721000</v>
      </c>
      <c r="J145" s="77">
        <v>4244562</v>
      </c>
      <c r="K145" s="81">
        <v>8528000</v>
      </c>
      <c r="L145" s="81">
        <v>3916000</v>
      </c>
      <c r="M145" s="81">
        <v>4310000</v>
      </c>
      <c r="N145" s="81">
        <v>3430000</v>
      </c>
      <c r="O145" s="77">
        <v>4381000</v>
      </c>
      <c r="P145" s="77">
        <v>3630000</v>
      </c>
      <c r="Q145" s="81">
        <v>4175000</v>
      </c>
      <c r="R145" s="81">
        <v>3506747.81</v>
      </c>
    </row>
    <row r="146" spans="1:18" ht="15" customHeight="1" thickBot="1">
      <c r="A146" s="65"/>
      <c r="B146" s="128" t="s">
        <v>13</v>
      </c>
      <c r="C146" s="128"/>
      <c r="D146" s="45"/>
      <c r="E146" s="84">
        <f t="shared" ref="E146:J146" si="70">IF(E145=0,0,(E144/E145))</f>
        <v>0.11226445225167678</v>
      </c>
      <c r="F146" s="84">
        <f t="shared" si="70"/>
        <v>0.15782530003575332</v>
      </c>
      <c r="G146" s="84">
        <f t="shared" si="70"/>
        <v>0.10033107816323593</v>
      </c>
      <c r="H146" s="84">
        <f t="shared" si="70"/>
        <v>0.25482558139534883</v>
      </c>
      <c r="I146" s="84">
        <f t="shared" si="70"/>
        <v>7.0975262271726458E-2</v>
      </c>
      <c r="J146" s="84">
        <f t="shared" si="70"/>
        <v>0.27944932834059205</v>
      </c>
      <c r="K146" s="84">
        <v>8.0558161350844273E-2</v>
      </c>
      <c r="L146" s="84">
        <f>IF(L145=0,0,(L144/L145))</f>
        <v>0.23343488253319714</v>
      </c>
      <c r="M146" s="84">
        <f t="shared" ref="M146:N146" si="71">IF(M145=0,0,(M144/M145))</f>
        <v>0.2334106728538283</v>
      </c>
      <c r="N146" s="84">
        <f t="shared" si="71"/>
        <v>0.24052478134110788</v>
      </c>
      <c r="O146" s="84">
        <f>IF(O145=0,0,(O144/O145))</f>
        <v>0.24104085825154076</v>
      </c>
      <c r="P146" s="84">
        <f>IF(P145=0,0,(P144/P145))</f>
        <v>0.25922865013774105</v>
      </c>
      <c r="Q146" s="84">
        <f>IF(Q145=0,0,(Q144/Q145))</f>
        <v>0.43712574850299402</v>
      </c>
      <c r="R146" s="84">
        <f>IF(R145=0,0,(R144/R145))</f>
        <v>0.39610874384491307</v>
      </c>
    </row>
    <row r="147" spans="1:18" ht="15" customHeight="1" thickBot="1">
      <c r="A147" s="36" t="s">
        <v>200</v>
      </c>
      <c r="B147" s="175" t="s">
        <v>201</v>
      </c>
      <c r="C147" s="176"/>
      <c r="D147" s="37"/>
      <c r="E147" s="37"/>
      <c r="F147" s="37"/>
      <c r="G147" s="37"/>
      <c r="H147" s="37"/>
      <c r="I147" s="37"/>
      <c r="J147" s="37"/>
      <c r="K147" s="108"/>
      <c r="L147" s="109"/>
      <c r="M147" s="108"/>
      <c r="N147" s="109"/>
      <c r="O147" s="37"/>
      <c r="P147" s="37"/>
      <c r="Q147" s="108"/>
      <c r="R147" s="109"/>
    </row>
    <row r="148" spans="1:18" ht="15" customHeight="1">
      <c r="A148" s="33" t="s">
        <v>202</v>
      </c>
      <c r="B148" s="206" t="s">
        <v>203</v>
      </c>
      <c r="C148" s="206"/>
      <c r="D148" s="67" t="s">
        <v>10</v>
      </c>
      <c r="E148" s="95">
        <v>20</v>
      </c>
      <c r="F148" s="67">
        <v>18</v>
      </c>
      <c r="G148" s="95">
        <v>20</v>
      </c>
      <c r="H148" s="95">
        <v>35</v>
      </c>
      <c r="I148" s="95">
        <v>22</v>
      </c>
      <c r="J148" s="95">
        <v>58</v>
      </c>
      <c r="K148" s="134">
        <v>24</v>
      </c>
      <c r="L148" s="134">
        <v>48</v>
      </c>
      <c r="M148" s="134">
        <v>60</v>
      </c>
      <c r="N148" s="134">
        <v>32</v>
      </c>
      <c r="O148" s="95">
        <v>60</v>
      </c>
      <c r="P148" s="95">
        <v>44</v>
      </c>
      <c r="Q148" s="134">
        <v>36</v>
      </c>
      <c r="R148" s="134">
        <v>52</v>
      </c>
    </row>
    <row r="149" spans="1:18" ht="15" customHeight="1">
      <c r="A149" s="34" t="s">
        <v>204</v>
      </c>
      <c r="B149" s="164" t="s">
        <v>205</v>
      </c>
      <c r="C149" s="164"/>
      <c r="D149" s="57" t="s">
        <v>10</v>
      </c>
      <c r="E149" s="82">
        <v>24</v>
      </c>
      <c r="F149" s="57">
        <v>39</v>
      </c>
      <c r="G149" s="82">
        <v>24</v>
      </c>
      <c r="H149" s="82">
        <v>60</v>
      </c>
      <c r="I149" s="82">
        <v>24</v>
      </c>
      <c r="J149" s="82">
        <v>80</v>
      </c>
      <c r="K149" s="133">
        <v>24</v>
      </c>
      <c r="L149" s="133">
        <v>66</v>
      </c>
      <c r="M149" s="133">
        <v>60</v>
      </c>
      <c r="N149" s="133">
        <v>41</v>
      </c>
      <c r="O149" s="82">
        <v>60</v>
      </c>
      <c r="P149" s="82">
        <v>47</v>
      </c>
      <c r="Q149" s="133">
        <v>38</v>
      </c>
      <c r="R149" s="133">
        <v>56</v>
      </c>
    </row>
    <row r="150" spans="1:18" ht="15" customHeight="1" thickBot="1">
      <c r="A150" s="44"/>
      <c r="B150" s="128" t="s">
        <v>13</v>
      </c>
      <c r="C150" s="128"/>
      <c r="D150" s="68"/>
      <c r="E150" s="96">
        <f t="shared" ref="E150:J150" si="72">IF(E149=0,0,(E148/E149))</f>
        <v>0.83333333333333337</v>
      </c>
      <c r="F150" s="96">
        <f t="shared" si="72"/>
        <v>0.46153846153846156</v>
      </c>
      <c r="G150" s="96">
        <f t="shared" si="72"/>
        <v>0.83333333333333337</v>
      </c>
      <c r="H150" s="96">
        <f t="shared" si="72"/>
        <v>0.58333333333333337</v>
      </c>
      <c r="I150" s="96">
        <f t="shared" si="72"/>
        <v>0.91666666666666663</v>
      </c>
      <c r="J150" s="96">
        <f t="shared" si="72"/>
        <v>0.72499999999999998</v>
      </c>
      <c r="K150" s="84">
        <v>1</v>
      </c>
      <c r="L150" s="84">
        <f>IF(L149=0,0,(L148/L149))</f>
        <v>0.72727272727272729</v>
      </c>
      <c r="M150" s="84">
        <f t="shared" ref="M150:N150" si="73">IF(M149=0,0,(M148/M149))</f>
        <v>1</v>
      </c>
      <c r="N150" s="84">
        <f t="shared" si="73"/>
        <v>0.78048780487804881</v>
      </c>
      <c r="O150" s="96">
        <f>IF(O149=0,0,(O148/O149))</f>
        <v>1</v>
      </c>
      <c r="P150" s="96">
        <f>IF(P149=0,0,(P148/P149))</f>
        <v>0.93617021276595747</v>
      </c>
      <c r="Q150" s="84">
        <f>IF(Q149=0,0,(Q148/Q149))</f>
        <v>0.94736842105263153</v>
      </c>
      <c r="R150" s="84">
        <f>IF(R149=0,0,(R148/R149))</f>
        <v>0.9285714285714286</v>
      </c>
    </row>
    <row r="151" spans="1:18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70"/>
      <c r="J151" s="70"/>
      <c r="K151" s="125"/>
      <c r="L151" s="126"/>
      <c r="M151" s="125"/>
      <c r="N151" s="126"/>
      <c r="O151" s="70"/>
      <c r="P151" s="70"/>
      <c r="Q151" s="125"/>
      <c r="R151" s="126"/>
    </row>
    <row r="152" spans="1:18" ht="30" customHeight="1">
      <c r="A152" s="33" t="s">
        <v>208</v>
      </c>
      <c r="B152" s="206" t="s">
        <v>209</v>
      </c>
      <c r="C152" s="206"/>
      <c r="D152" s="27" t="s">
        <v>10</v>
      </c>
      <c r="E152" s="78">
        <v>290</v>
      </c>
      <c r="F152" s="88">
        <v>221</v>
      </c>
      <c r="G152" s="78">
        <v>290</v>
      </c>
      <c r="H152" s="78">
        <v>247</v>
      </c>
      <c r="I152" s="78">
        <v>290</v>
      </c>
      <c r="J152" s="78">
        <v>36</v>
      </c>
      <c r="K152" s="134">
        <v>295</v>
      </c>
      <c r="L152" s="134">
        <v>35</v>
      </c>
      <c r="M152" s="134">
        <v>40</v>
      </c>
      <c r="N152" s="134">
        <v>68</v>
      </c>
      <c r="O152" s="78">
        <v>40</v>
      </c>
      <c r="P152" s="78">
        <v>81</v>
      </c>
      <c r="Q152" s="134">
        <v>96</v>
      </c>
      <c r="R152" s="134">
        <v>65</v>
      </c>
    </row>
    <row r="153" spans="1:18" ht="15" customHeight="1">
      <c r="A153" s="34" t="s">
        <v>210</v>
      </c>
      <c r="B153" s="164" t="s">
        <v>211</v>
      </c>
      <c r="C153" s="164"/>
      <c r="D153" s="25" t="s">
        <v>10</v>
      </c>
      <c r="E153" s="77">
        <v>290</v>
      </c>
      <c r="F153" s="89">
        <v>221</v>
      </c>
      <c r="G153" s="77">
        <v>290</v>
      </c>
      <c r="H153" s="77">
        <v>247</v>
      </c>
      <c r="I153" s="77">
        <v>290</v>
      </c>
      <c r="J153" s="77">
        <v>36</v>
      </c>
      <c r="K153" s="133">
        <v>295</v>
      </c>
      <c r="L153" s="133">
        <v>35</v>
      </c>
      <c r="M153" s="133">
        <v>40</v>
      </c>
      <c r="N153" s="133">
        <v>68</v>
      </c>
      <c r="O153" s="77">
        <v>40</v>
      </c>
      <c r="P153" s="77">
        <v>81</v>
      </c>
      <c r="Q153" s="133">
        <v>96</v>
      </c>
      <c r="R153" s="133">
        <v>65</v>
      </c>
    </row>
    <row r="154" spans="1:18" ht="15" customHeight="1">
      <c r="A154" s="34"/>
      <c r="B154" s="129" t="s">
        <v>13</v>
      </c>
      <c r="C154" s="129"/>
      <c r="D154" s="29"/>
      <c r="E154" s="85">
        <f t="shared" ref="E154:J154" si="74">IF(E153=0,0,(E152/E153))</f>
        <v>1</v>
      </c>
      <c r="F154" s="85">
        <f t="shared" si="74"/>
        <v>1</v>
      </c>
      <c r="G154" s="85">
        <f t="shared" si="74"/>
        <v>1</v>
      </c>
      <c r="H154" s="85">
        <f t="shared" si="74"/>
        <v>1</v>
      </c>
      <c r="I154" s="85">
        <f t="shared" si="74"/>
        <v>1</v>
      </c>
      <c r="J154" s="85">
        <f t="shared" si="74"/>
        <v>1</v>
      </c>
      <c r="K154" s="85">
        <v>1</v>
      </c>
      <c r="L154" s="85">
        <f>IF(L153=0,0,(L152/L153))</f>
        <v>1</v>
      </c>
      <c r="M154" s="85">
        <f t="shared" ref="M154:N154" si="75">IF(M153=0,0,(M152/M153))</f>
        <v>1</v>
      </c>
      <c r="N154" s="85">
        <f t="shared" si="75"/>
        <v>1</v>
      </c>
      <c r="O154" s="85">
        <f>IF(O153=0,0,(O152/O153))</f>
        <v>1</v>
      </c>
      <c r="P154" s="85">
        <f>IF(P153=0,0,(P152/P153))</f>
        <v>1</v>
      </c>
      <c r="Q154" s="85">
        <f>IF(Q153=0,0,(Q152/Q153))</f>
        <v>1</v>
      </c>
      <c r="R154" s="85">
        <f>IF(R153=0,0,(R152/R153))</f>
        <v>1</v>
      </c>
    </row>
    <row r="155" spans="1:18" ht="30" customHeight="1">
      <c r="A155" s="34" t="s">
        <v>212</v>
      </c>
      <c r="B155" s="164" t="s">
        <v>213</v>
      </c>
      <c r="C155" s="164"/>
      <c r="D155" s="38" t="s">
        <v>10</v>
      </c>
      <c r="E155" s="79">
        <v>0</v>
      </c>
      <c r="F155" s="90"/>
      <c r="G155" s="79">
        <v>0</v>
      </c>
      <c r="H155" s="79">
        <v>70</v>
      </c>
      <c r="I155" s="79">
        <v>0</v>
      </c>
      <c r="J155" s="79">
        <v>0</v>
      </c>
      <c r="K155" s="133">
        <v>0</v>
      </c>
      <c r="L155" s="133"/>
      <c r="M155" s="133"/>
      <c r="N155" s="133"/>
      <c r="O155" s="79"/>
      <c r="P155" s="79"/>
      <c r="Q155" s="133">
        <v>0</v>
      </c>
      <c r="R155" s="133"/>
    </row>
    <row r="156" spans="1:18" ht="15" customHeight="1">
      <c r="A156" s="34" t="s">
        <v>214</v>
      </c>
      <c r="B156" s="164" t="s">
        <v>215</v>
      </c>
      <c r="C156" s="164"/>
      <c r="D156" s="38" t="s">
        <v>10</v>
      </c>
      <c r="E156" s="79">
        <v>0</v>
      </c>
      <c r="F156" s="90"/>
      <c r="G156" s="79">
        <v>0</v>
      </c>
      <c r="H156" s="79">
        <v>70</v>
      </c>
      <c r="I156" s="79">
        <v>0</v>
      </c>
      <c r="J156" s="79">
        <v>0</v>
      </c>
      <c r="K156" s="133">
        <v>0</v>
      </c>
      <c r="L156" s="133"/>
      <c r="M156" s="133"/>
      <c r="N156" s="133"/>
      <c r="O156" s="79"/>
      <c r="P156" s="79"/>
      <c r="Q156" s="133">
        <v>0</v>
      </c>
      <c r="R156" s="133"/>
    </row>
    <row r="157" spans="1:18" ht="15" customHeight="1" thickBot="1">
      <c r="A157" s="44"/>
      <c r="B157" s="180" t="s">
        <v>13</v>
      </c>
      <c r="C157" s="180"/>
      <c r="D157" s="45"/>
      <c r="E157" s="97">
        <f t="shared" ref="E157:N157" si="76">IF(E156=0,0,(E155/E156))</f>
        <v>0</v>
      </c>
      <c r="F157" s="97">
        <f t="shared" si="76"/>
        <v>0</v>
      </c>
      <c r="G157" s="97">
        <f t="shared" si="76"/>
        <v>0</v>
      </c>
      <c r="H157" s="97">
        <f t="shared" si="76"/>
        <v>1</v>
      </c>
      <c r="I157" s="97">
        <f t="shared" si="76"/>
        <v>0</v>
      </c>
      <c r="J157" s="97">
        <f t="shared" si="76"/>
        <v>0</v>
      </c>
      <c r="K157" s="84">
        <f t="shared" si="76"/>
        <v>0</v>
      </c>
      <c r="L157" s="84">
        <f t="shared" si="76"/>
        <v>0</v>
      </c>
      <c r="M157" s="84">
        <f t="shared" si="76"/>
        <v>0</v>
      </c>
      <c r="N157" s="84">
        <f t="shared" si="76"/>
        <v>0</v>
      </c>
      <c r="O157" s="97">
        <f>IF(O156=0,0,(O155/O156))</f>
        <v>0</v>
      </c>
      <c r="P157" s="97">
        <f>IF(P156=0,0,(P155/P156))</f>
        <v>0</v>
      </c>
      <c r="Q157" s="84">
        <f>IF(Q156=0,0,(Q155/Q156))</f>
        <v>0</v>
      </c>
      <c r="R157" s="84">
        <f>IF(R156=0,0,(R155/R156))</f>
        <v>0</v>
      </c>
    </row>
    <row r="158" spans="1:18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70"/>
      <c r="J158" s="70"/>
      <c r="K158" s="125"/>
      <c r="L158" s="126"/>
      <c r="M158" s="125"/>
      <c r="N158" s="126"/>
      <c r="O158" s="70"/>
      <c r="P158" s="70"/>
      <c r="Q158" s="125"/>
      <c r="R158" s="126"/>
    </row>
    <row r="159" spans="1:18" ht="15" customHeight="1">
      <c r="A159" s="33" t="s">
        <v>218</v>
      </c>
      <c r="B159" s="206" t="s">
        <v>219</v>
      </c>
      <c r="C159" s="206"/>
      <c r="D159" s="27" t="s">
        <v>10</v>
      </c>
      <c r="E159" s="78">
        <v>253</v>
      </c>
      <c r="F159" s="78">
        <v>240</v>
      </c>
      <c r="G159" s="78">
        <v>253</v>
      </c>
      <c r="H159" s="78">
        <v>249</v>
      </c>
      <c r="I159" s="78">
        <v>253</v>
      </c>
      <c r="J159" s="78">
        <v>239</v>
      </c>
      <c r="K159" s="135">
        <v>253</v>
      </c>
      <c r="L159" s="135">
        <v>244</v>
      </c>
      <c r="M159" s="135">
        <v>239</v>
      </c>
      <c r="N159" s="135">
        <v>217</v>
      </c>
      <c r="O159" s="78">
        <v>233</v>
      </c>
      <c r="P159" s="78">
        <v>226</v>
      </c>
      <c r="Q159" s="135">
        <v>220</v>
      </c>
      <c r="R159" s="135">
        <v>221</v>
      </c>
    </row>
    <row r="160" spans="1:18" ht="15" customHeight="1">
      <c r="A160" s="34" t="s">
        <v>220</v>
      </c>
      <c r="B160" s="164" t="s">
        <v>221</v>
      </c>
      <c r="C160" s="164"/>
      <c r="D160" s="25" t="s">
        <v>10</v>
      </c>
      <c r="E160" s="77">
        <v>60950</v>
      </c>
      <c r="F160" s="77">
        <v>62266</v>
      </c>
      <c r="G160" s="77">
        <v>61115</v>
      </c>
      <c r="H160" s="77">
        <v>65323</v>
      </c>
      <c r="I160" s="77">
        <v>61280</v>
      </c>
      <c r="J160" s="77">
        <v>59579</v>
      </c>
      <c r="K160" s="133">
        <v>61500</v>
      </c>
      <c r="L160" s="133">
        <v>59437</v>
      </c>
      <c r="M160" s="133">
        <v>59720</v>
      </c>
      <c r="N160" s="133">
        <v>59766</v>
      </c>
      <c r="O160" s="77">
        <v>59780</v>
      </c>
      <c r="P160" s="77">
        <f>P87</f>
        <v>60226</v>
      </c>
      <c r="Q160" s="133">
        <v>60325</v>
      </c>
      <c r="R160" s="133">
        <v>60889</v>
      </c>
    </row>
    <row r="161" spans="1:18" ht="15" customHeight="1">
      <c r="A161" s="34"/>
      <c r="B161" s="129" t="s">
        <v>13</v>
      </c>
      <c r="C161" s="129"/>
      <c r="D161" s="29"/>
      <c r="E161" s="85">
        <f t="shared" ref="E161:J161" si="77">IF(E160=0,0,(E159/E160))</f>
        <v>4.1509433962264152E-3</v>
      </c>
      <c r="F161" s="85">
        <f t="shared" si="77"/>
        <v>3.8544309896251564E-3</v>
      </c>
      <c r="G161" s="85">
        <f t="shared" si="77"/>
        <v>4.1397365622187678E-3</v>
      </c>
      <c r="H161" s="85">
        <f t="shared" si="77"/>
        <v>3.8118273808612586E-3</v>
      </c>
      <c r="I161" s="85">
        <f t="shared" si="77"/>
        <v>4.1285900783289819E-3</v>
      </c>
      <c r="J161" s="85">
        <f t="shared" si="77"/>
        <v>4.0114805552291912E-3</v>
      </c>
      <c r="K161" s="85">
        <v>4.1138211382113817E-3</v>
      </c>
      <c r="L161" s="85">
        <f>IF(L160=0,0,(L159/L160))</f>
        <v>4.1051870047276945E-3</v>
      </c>
      <c r="M161" s="85">
        <f t="shared" ref="M161:N161" si="78">IF(M160=0,0,(M159/M160))</f>
        <v>4.0020093770931015E-3</v>
      </c>
      <c r="N161" s="85">
        <f t="shared" si="78"/>
        <v>3.6308268915436872E-3</v>
      </c>
      <c r="O161" s="85">
        <f>IF(O160=0,0,(O159/O160))</f>
        <v>3.8976246236199397E-3</v>
      </c>
      <c r="P161" s="85">
        <f>IF(P160=0,0,(P159/P160))</f>
        <v>3.7525321289808389E-3</v>
      </c>
      <c r="Q161" s="85">
        <f>IF(Q160=0,0,(Q159/Q160))</f>
        <v>3.6469125569830087E-3</v>
      </c>
      <c r="R161" s="85">
        <f>IF(R160=0,0,(R159/R160))</f>
        <v>3.6295554205193056E-3</v>
      </c>
    </row>
    <row r="162" spans="1:18" ht="15" customHeight="1">
      <c r="A162" s="34" t="s">
        <v>222</v>
      </c>
      <c r="B162" s="164" t="s">
        <v>223</v>
      </c>
      <c r="C162" s="164"/>
      <c r="D162" s="25" t="s">
        <v>10</v>
      </c>
      <c r="E162" s="77">
        <v>84</v>
      </c>
      <c r="F162" s="77"/>
      <c r="G162" s="77">
        <v>84</v>
      </c>
      <c r="H162" s="77">
        <v>59</v>
      </c>
      <c r="I162" s="77">
        <v>84</v>
      </c>
      <c r="J162" s="77">
        <v>0</v>
      </c>
      <c r="K162" s="136">
        <v>84</v>
      </c>
      <c r="L162" s="136"/>
      <c r="M162" s="136"/>
      <c r="N162" s="136"/>
      <c r="O162" s="77"/>
      <c r="P162" s="77"/>
      <c r="Q162" s="136">
        <v>0</v>
      </c>
      <c r="R162" s="136"/>
    </row>
    <row r="163" spans="1:18" ht="15" customHeight="1">
      <c r="A163" s="34" t="s">
        <v>224</v>
      </c>
      <c r="B163" s="164" t="s">
        <v>225</v>
      </c>
      <c r="C163" s="164"/>
      <c r="D163" s="25" t="s">
        <v>10</v>
      </c>
      <c r="E163" s="77">
        <v>0</v>
      </c>
      <c r="F163" s="77"/>
      <c r="G163" s="77">
        <v>0</v>
      </c>
      <c r="H163" s="77"/>
      <c r="I163" s="77">
        <v>0</v>
      </c>
      <c r="J163" s="77">
        <v>0</v>
      </c>
      <c r="K163" s="132">
        <v>0</v>
      </c>
      <c r="L163" s="132"/>
      <c r="M163" s="132"/>
      <c r="N163" s="132"/>
      <c r="O163" s="77"/>
      <c r="P163" s="77"/>
      <c r="Q163" s="132">
        <v>0</v>
      </c>
      <c r="R163" s="132"/>
    </row>
    <row r="164" spans="1:18" ht="15" customHeight="1" thickBot="1">
      <c r="A164" s="55"/>
      <c r="B164" s="128" t="s">
        <v>13</v>
      </c>
      <c r="C164" s="128"/>
      <c r="D164" s="56"/>
      <c r="E164" s="94">
        <f t="shared" ref="E164:J164" si="79">IF(E163=0,0,(E162/E163))</f>
        <v>0</v>
      </c>
      <c r="F164" s="94">
        <f t="shared" si="79"/>
        <v>0</v>
      </c>
      <c r="G164" s="94">
        <f t="shared" si="79"/>
        <v>0</v>
      </c>
      <c r="H164" s="94">
        <f t="shared" si="79"/>
        <v>0</v>
      </c>
      <c r="I164" s="94">
        <f t="shared" si="79"/>
        <v>0</v>
      </c>
      <c r="J164" s="94">
        <f t="shared" si="79"/>
        <v>0</v>
      </c>
      <c r="K164" s="94">
        <v>0</v>
      </c>
      <c r="L164" s="94">
        <f>IF(L163=0,0,(L162/L163))</f>
        <v>0</v>
      </c>
      <c r="M164" s="94">
        <f t="shared" ref="M164:N164" si="80">IF(M163=0,0,(M162/M163))</f>
        <v>0</v>
      </c>
      <c r="N164" s="94">
        <f t="shared" si="80"/>
        <v>0</v>
      </c>
      <c r="O164" s="94">
        <f>IF(O163=0,0,(O162/O163))</f>
        <v>0</v>
      </c>
      <c r="P164" s="94">
        <f>IF(P163=0,0,(P162/P163))</f>
        <v>0</v>
      </c>
      <c r="Q164" s="94">
        <f>IF(Q163=0,0,(Q162/Q163))</f>
        <v>0</v>
      </c>
      <c r="R164" s="94">
        <f>IF(R163=0,0,(R162/R163))</f>
        <v>0</v>
      </c>
    </row>
    <row r="167" spans="1:18">
      <c r="K167" s="35"/>
      <c r="L167" s="35"/>
      <c r="M167" s="35"/>
      <c r="N167" s="35"/>
    </row>
  </sheetData>
  <mergeCells count="143">
    <mergeCell ref="A1:L1"/>
    <mergeCell ref="B5:C5"/>
    <mergeCell ref="B6:C6"/>
    <mergeCell ref="B7:C7"/>
    <mergeCell ref="B8:C8"/>
    <mergeCell ref="B9:C9"/>
    <mergeCell ref="B11:C11"/>
    <mergeCell ref="A2:N2"/>
    <mergeCell ref="A3:N3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3:C123"/>
    <mergeCell ref="B124:C124"/>
    <mergeCell ref="B126:C126"/>
    <mergeCell ref="B127:C127"/>
    <mergeCell ref="B129:C129"/>
    <mergeCell ref="B130:C130"/>
    <mergeCell ref="B132:C132"/>
    <mergeCell ref="B133:C133"/>
    <mergeCell ref="B135:C135"/>
    <mergeCell ref="B136:C136"/>
    <mergeCell ref="B138:C138"/>
    <mergeCell ref="B162:C162"/>
    <mergeCell ref="B163:C163"/>
    <mergeCell ref="B149:C149"/>
    <mergeCell ref="B152:C152"/>
    <mergeCell ref="B153:C153"/>
    <mergeCell ref="B155:C155"/>
    <mergeCell ref="B156:C156"/>
    <mergeCell ref="B157:C157"/>
    <mergeCell ref="B139:C139"/>
    <mergeCell ref="B141:C141"/>
    <mergeCell ref="B142:C142"/>
    <mergeCell ref="B144:C144"/>
    <mergeCell ref="B145:C145"/>
    <mergeCell ref="B147:C147"/>
    <mergeCell ref="B148:C148"/>
    <mergeCell ref="B159:C159"/>
    <mergeCell ref="B160:C160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Y167"/>
  <sheetViews>
    <sheetView showGridLines="0" view="pageBreakPreview" topLeftCell="A148" zoomScale="90" zoomScaleNormal="100" zoomScaleSheetLayoutView="90" workbookViewId="0">
      <selection activeCell="Y10" sqref="Y10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5" width="9" style="10" customWidth="1"/>
    <col min="6" max="7" width="9.42578125" style="10" customWidth="1"/>
    <col min="8" max="8" width="8.85546875" style="10" customWidth="1"/>
    <col min="9" max="9" width="10.5703125" style="10" customWidth="1"/>
    <col min="10" max="10" width="10.42578125" style="10" customWidth="1"/>
    <col min="11" max="12" width="11.140625" style="10" customWidth="1"/>
    <col min="13" max="13" width="10.7109375" style="10" customWidth="1"/>
    <col min="14" max="14" width="10.5703125" style="10" customWidth="1"/>
    <col min="15" max="15" width="10.28515625" style="10" customWidth="1"/>
    <col min="16" max="16" width="9.42578125" style="10" customWidth="1"/>
    <col min="17" max="17" width="9" style="10" customWidth="1"/>
    <col min="18" max="18" width="9.5703125" style="10" customWidth="1"/>
    <col min="19" max="16384" width="8" style="10"/>
  </cols>
  <sheetData>
    <row r="1" spans="1:25" s="1" customFormat="1" ht="17.25" customHeight="1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N1" s="2"/>
      <c r="O1" s="3"/>
      <c r="P1" s="3"/>
    </row>
    <row r="2" spans="1:25" s="1" customFormat="1" ht="15.75" customHeight="1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3"/>
      <c r="P2" s="3"/>
    </row>
    <row r="3" spans="1:25" s="1" customFormat="1" ht="15.75" customHeight="1">
      <c r="A3" s="173" t="s">
        <v>234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3"/>
      <c r="P3" s="3"/>
    </row>
    <row r="4" spans="1:25" s="1" customFormat="1" ht="15" customHeight="1" thickBot="1">
      <c r="A4" s="4"/>
      <c r="B4" s="5"/>
      <c r="C4" s="5"/>
      <c r="D4" s="5"/>
      <c r="E4" s="73"/>
      <c r="F4" s="73"/>
      <c r="G4" s="73"/>
      <c r="H4" s="73"/>
      <c r="I4" s="73"/>
      <c r="J4" s="73"/>
      <c r="K4" s="5"/>
      <c r="L4" s="5"/>
      <c r="M4" s="5"/>
      <c r="N4" s="5"/>
      <c r="O4" s="210"/>
      <c r="P4" s="3"/>
    </row>
    <row r="5" spans="1:25" ht="30" customHeight="1" thickBot="1">
      <c r="A5" s="6" t="s">
        <v>1</v>
      </c>
      <c r="B5" s="168" t="s">
        <v>2</v>
      </c>
      <c r="C5" s="168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72" t="s">
        <v>230</v>
      </c>
      <c r="J5" s="72" t="s">
        <v>231</v>
      </c>
      <c r="K5" s="8" t="s">
        <v>4</v>
      </c>
      <c r="L5" s="9" t="s">
        <v>5</v>
      </c>
      <c r="M5" s="8" t="s">
        <v>236</v>
      </c>
      <c r="N5" s="9" t="s">
        <v>237</v>
      </c>
      <c r="O5" s="212" t="s">
        <v>238</v>
      </c>
      <c r="P5" s="9" t="s">
        <v>239</v>
      </c>
      <c r="Q5" s="8" t="s">
        <v>240</v>
      </c>
      <c r="R5" s="9" t="s">
        <v>241</v>
      </c>
    </row>
    <row r="6" spans="1:25" ht="15" customHeight="1" thickBot="1">
      <c r="A6" s="11" t="s">
        <v>6</v>
      </c>
      <c r="B6" s="169" t="s">
        <v>7</v>
      </c>
      <c r="C6" s="170"/>
      <c r="D6" s="12"/>
      <c r="E6" s="12"/>
      <c r="F6" s="12"/>
      <c r="G6" s="12"/>
      <c r="H6" s="12"/>
      <c r="I6" s="12"/>
      <c r="J6" s="12"/>
      <c r="K6" s="12"/>
      <c r="L6" s="13"/>
      <c r="M6" s="12"/>
      <c r="N6" s="13"/>
      <c r="O6" s="12"/>
      <c r="P6" s="12"/>
      <c r="Q6" s="12"/>
      <c r="R6" s="13"/>
    </row>
    <row r="7" spans="1:25" ht="15" customHeight="1">
      <c r="A7" s="14" t="s">
        <v>8</v>
      </c>
      <c r="B7" s="171" t="s">
        <v>9</v>
      </c>
      <c r="C7" s="171"/>
      <c r="D7" s="15" t="s">
        <v>10</v>
      </c>
      <c r="E7" s="74">
        <v>32601</v>
      </c>
      <c r="F7" s="74">
        <v>32601</v>
      </c>
      <c r="G7" s="74">
        <v>32601</v>
      </c>
      <c r="H7" s="74">
        <v>25743</v>
      </c>
      <c r="I7" s="74">
        <v>32601</v>
      </c>
      <c r="J7" s="74">
        <v>27640</v>
      </c>
      <c r="K7" s="98">
        <v>32601</v>
      </c>
      <c r="L7" s="98">
        <v>27640</v>
      </c>
      <c r="M7" s="98">
        <v>42237</v>
      </c>
      <c r="N7" s="98">
        <v>42237</v>
      </c>
      <c r="O7" s="74">
        <v>42237</v>
      </c>
      <c r="P7" s="74">
        <v>42237</v>
      </c>
      <c r="Q7" s="98">
        <v>42237</v>
      </c>
      <c r="R7" s="98">
        <v>42237</v>
      </c>
    </row>
    <row r="8" spans="1:25" ht="15" customHeight="1">
      <c r="A8" s="16" t="s">
        <v>11</v>
      </c>
      <c r="B8" s="172" t="s">
        <v>12</v>
      </c>
      <c r="C8" s="172"/>
      <c r="D8" s="17" t="s">
        <v>10</v>
      </c>
      <c r="E8" s="75">
        <v>33233</v>
      </c>
      <c r="F8" s="75">
        <v>33233</v>
      </c>
      <c r="G8" s="75">
        <v>33233</v>
      </c>
      <c r="H8" s="75">
        <v>26050</v>
      </c>
      <c r="I8" s="75">
        <v>33233</v>
      </c>
      <c r="J8" s="75">
        <v>27888</v>
      </c>
      <c r="K8" s="99">
        <v>33233</v>
      </c>
      <c r="L8" s="99">
        <v>27888</v>
      </c>
      <c r="M8" s="99">
        <v>42862</v>
      </c>
      <c r="N8" s="99">
        <v>42862</v>
      </c>
      <c r="O8" s="75">
        <v>42862</v>
      </c>
      <c r="P8" s="75">
        <v>42862</v>
      </c>
      <c r="Q8" s="99">
        <v>42862</v>
      </c>
      <c r="R8" s="99">
        <v>42867</v>
      </c>
    </row>
    <row r="9" spans="1:25" ht="15" customHeight="1" thickBot="1">
      <c r="A9" s="18"/>
      <c r="B9" s="163" t="s">
        <v>13</v>
      </c>
      <c r="C9" s="163"/>
      <c r="D9" s="19"/>
      <c r="E9" s="76">
        <f t="shared" ref="E9:N9" si="0">IF(E8=0,0,(E7/E8))</f>
        <v>0.98098275810188673</v>
      </c>
      <c r="F9" s="76">
        <f t="shared" si="0"/>
        <v>0.98098275810188673</v>
      </c>
      <c r="G9" s="76">
        <f t="shared" si="0"/>
        <v>0.98098275810188673</v>
      </c>
      <c r="H9" s="76">
        <f t="shared" si="0"/>
        <v>0.98821497120921309</v>
      </c>
      <c r="I9" s="76">
        <f t="shared" si="0"/>
        <v>0.98098275810188673</v>
      </c>
      <c r="J9" s="76">
        <f t="shared" si="0"/>
        <v>0.99110728628800915</v>
      </c>
      <c r="K9" s="76">
        <f t="shared" si="0"/>
        <v>0.98098275810188673</v>
      </c>
      <c r="L9" s="76">
        <f t="shared" si="0"/>
        <v>0.99110728628800915</v>
      </c>
      <c r="M9" s="76">
        <f t="shared" si="0"/>
        <v>0.98541831925715084</v>
      </c>
      <c r="N9" s="76">
        <f t="shared" si="0"/>
        <v>0.98541831925715084</v>
      </c>
      <c r="O9" s="76">
        <f>IF(O8=0,0,(O7/O8))</f>
        <v>0.98541831925715084</v>
      </c>
      <c r="P9" s="76">
        <f>IF(P8=0,0,(P7/P8))</f>
        <v>0.98541831925715084</v>
      </c>
      <c r="Q9" s="76">
        <f>IF(Q8=0,0,(Q7/Q8))</f>
        <v>0.98541831925715084</v>
      </c>
      <c r="R9" s="76">
        <f>IF(R8=0,0,(R7/R8))</f>
        <v>0.98530338022254882</v>
      </c>
    </row>
    <row r="10" spans="1:25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100"/>
      <c r="L10" s="101"/>
      <c r="M10" s="100"/>
      <c r="N10" s="101"/>
      <c r="O10" s="23"/>
      <c r="P10" s="23"/>
      <c r="Q10" s="100"/>
      <c r="R10" s="101"/>
      <c r="Y10" s="211"/>
    </row>
    <row r="11" spans="1:25" ht="15" customHeight="1">
      <c r="A11" s="24" t="s">
        <v>16</v>
      </c>
      <c r="B11" s="164" t="s">
        <v>17</v>
      </c>
      <c r="C11" s="164"/>
      <c r="D11" s="25" t="s">
        <v>10</v>
      </c>
      <c r="E11" s="77">
        <v>213</v>
      </c>
      <c r="F11" s="77">
        <v>264</v>
      </c>
      <c r="G11" s="77">
        <v>214</v>
      </c>
      <c r="H11" s="77">
        <v>355</v>
      </c>
      <c r="I11" s="77">
        <v>215</v>
      </c>
      <c r="J11" s="77">
        <v>216</v>
      </c>
      <c r="K11" s="102">
        <v>225</v>
      </c>
      <c r="L11" s="102">
        <v>272</v>
      </c>
      <c r="M11" s="102">
        <v>269</v>
      </c>
      <c r="N11" s="102">
        <v>255</v>
      </c>
      <c r="O11" s="77">
        <v>270</v>
      </c>
      <c r="P11" s="77">
        <v>253</v>
      </c>
      <c r="Q11" s="102">
        <v>261</v>
      </c>
      <c r="R11" s="102">
        <v>283</v>
      </c>
    </row>
    <row r="12" spans="1:25" ht="15" customHeight="1">
      <c r="A12" s="26" t="s">
        <v>18</v>
      </c>
      <c r="B12" s="165" t="s">
        <v>19</v>
      </c>
      <c r="C12" s="165"/>
      <c r="D12" s="27" t="s">
        <v>10</v>
      </c>
      <c r="E12" s="78">
        <v>226</v>
      </c>
      <c r="F12" s="78">
        <v>271</v>
      </c>
      <c r="G12" s="78">
        <v>226</v>
      </c>
      <c r="H12" s="78">
        <v>359</v>
      </c>
      <c r="I12" s="78">
        <v>226</v>
      </c>
      <c r="J12" s="78">
        <v>218</v>
      </c>
      <c r="K12" s="103">
        <v>226</v>
      </c>
      <c r="L12" s="103">
        <v>273</v>
      </c>
      <c r="M12" s="103">
        <v>270</v>
      </c>
      <c r="N12" s="103">
        <v>257</v>
      </c>
      <c r="O12" s="78">
        <v>270</v>
      </c>
      <c r="P12" s="78">
        <v>254</v>
      </c>
      <c r="Q12" s="103">
        <v>262</v>
      </c>
      <c r="R12" s="103">
        <v>284</v>
      </c>
    </row>
    <row r="13" spans="1:25" ht="15" customHeight="1">
      <c r="A13" s="24"/>
      <c r="B13" s="166" t="s">
        <v>13</v>
      </c>
      <c r="C13" s="166"/>
      <c r="D13" s="28"/>
      <c r="E13" s="83">
        <f t="shared" ref="E13:N13" si="1">IF(E12=0,0,(E11/E12))</f>
        <v>0.94247787610619471</v>
      </c>
      <c r="F13" s="83">
        <f t="shared" si="1"/>
        <v>0.97416974169741699</v>
      </c>
      <c r="G13" s="83">
        <f t="shared" si="1"/>
        <v>0.94690265486725667</v>
      </c>
      <c r="H13" s="83">
        <f t="shared" si="1"/>
        <v>0.9888579387186629</v>
      </c>
      <c r="I13" s="83">
        <f t="shared" si="1"/>
        <v>0.95132743362831862</v>
      </c>
      <c r="J13" s="83">
        <f t="shared" si="1"/>
        <v>0.99082568807339455</v>
      </c>
      <c r="K13" s="85">
        <f t="shared" si="1"/>
        <v>0.99557522123893805</v>
      </c>
      <c r="L13" s="85">
        <f t="shared" si="1"/>
        <v>0.99633699633699635</v>
      </c>
      <c r="M13" s="85">
        <f t="shared" si="1"/>
        <v>0.99629629629629635</v>
      </c>
      <c r="N13" s="85">
        <f t="shared" si="1"/>
        <v>0.99221789883268485</v>
      </c>
      <c r="O13" s="83">
        <f>IF(O12=0,0,(O11/O12))</f>
        <v>1</v>
      </c>
      <c r="P13" s="83">
        <f>IF(P12=0,0,(P11/P12))</f>
        <v>0.99606299212598426</v>
      </c>
      <c r="Q13" s="85">
        <f>IF(Q12=0,0,(Q11/Q12))</f>
        <v>0.99618320610687028</v>
      </c>
      <c r="R13" s="85">
        <f>IF(R12=0,0,(R11/R12))</f>
        <v>0.99647887323943662</v>
      </c>
    </row>
    <row r="14" spans="1:25" ht="15" customHeight="1">
      <c r="A14" s="24" t="s">
        <v>20</v>
      </c>
      <c r="B14" s="164" t="s">
        <v>21</v>
      </c>
      <c r="C14" s="164"/>
      <c r="D14" s="25" t="s">
        <v>10</v>
      </c>
      <c r="E14" s="77">
        <v>32</v>
      </c>
      <c r="F14" s="77">
        <v>32</v>
      </c>
      <c r="G14" s="77">
        <v>34</v>
      </c>
      <c r="H14" s="77">
        <v>48</v>
      </c>
      <c r="I14" s="77">
        <v>36</v>
      </c>
      <c r="J14" s="77">
        <v>43</v>
      </c>
      <c r="K14" s="102">
        <v>39</v>
      </c>
      <c r="L14" s="102">
        <v>66</v>
      </c>
      <c r="M14" s="102">
        <v>66</v>
      </c>
      <c r="N14" s="102">
        <v>64</v>
      </c>
      <c r="O14" s="77">
        <v>66</v>
      </c>
      <c r="P14" s="77">
        <v>67</v>
      </c>
      <c r="Q14" s="102">
        <v>89</v>
      </c>
      <c r="R14" s="102">
        <v>75</v>
      </c>
    </row>
    <row r="15" spans="1:25" ht="15" customHeight="1">
      <c r="A15" s="24" t="s">
        <v>22</v>
      </c>
      <c r="B15" s="164" t="s">
        <v>23</v>
      </c>
      <c r="C15" s="164"/>
      <c r="D15" s="25" t="s">
        <v>10</v>
      </c>
      <c r="E15" s="77">
        <v>42</v>
      </c>
      <c r="F15" s="77">
        <v>34</v>
      </c>
      <c r="G15" s="77">
        <v>44</v>
      </c>
      <c r="H15" s="77">
        <v>49</v>
      </c>
      <c r="I15" s="77">
        <v>44</v>
      </c>
      <c r="J15" s="77">
        <v>45</v>
      </c>
      <c r="K15" s="102">
        <v>44</v>
      </c>
      <c r="L15" s="102">
        <v>67</v>
      </c>
      <c r="M15" s="102">
        <v>66</v>
      </c>
      <c r="N15" s="102">
        <v>66</v>
      </c>
      <c r="O15" s="77">
        <v>66</v>
      </c>
      <c r="P15" s="77">
        <v>69</v>
      </c>
      <c r="Q15" s="102">
        <v>89</v>
      </c>
      <c r="R15" s="102">
        <v>76</v>
      </c>
    </row>
    <row r="16" spans="1:25" ht="15" customHeight="1" thickBot="1">
      <c r="A16" s="24"/>
      <c r="B16" s="181" t="s">
        <v>13</v>
      </c>
      <c r="C16" s="181"/>
      <c r="D16" s="29"/>
      <c r="E16" s="85">
        <f t="shared" ref="E16:N16" si="2">IF(E15=0,0,(E14/E15))</f>
        <v>0.76190476190476186</v>
      </c>
      <c r="F16" s="85">
        <f t="shared" si="2"/>
        <v>0.94117647058823528</v>
      </c>
      <c r="G16" s="85">
        <f t="shared" si="2"/>
        <v>0.77272727272727271</v>
      </c>
      <c r="H16" s="85">
        <f t="shared" si="2"/>
        <v>0.97959183673469385</v>
      </c>
      <c r="I16" s="85">
        <f t="shared" si="2"/>
        <v>0.81818181818181823</v>
      </c>
      <c r="J16" s="85">
        <f t="shared" si="2"/>
        <v>0.9555555555555556</v>
      </c>
      <c r="K16" s="85">
        <f t="shared" si="2"/>
        <v>0.88636363636363635</v>
      </c>
      <c r="L16" s="85">
        <f t="shared" si="2"/>
        <v>0.9850746268656716</v>
      </c>
      <c r="M16" s="85">
        <f t="shared" si="2"/>
        <v>1</v>
      </c>
      <c r="N16" s="85">
        <f t="shared" si="2"/>
        <v>0.96969696969696972</v>
      </c>
      <c r="O16" s="85">
        <f>IF(O15=0,0,(O14/O15))</f>
        <v>1</v>
      </c>
      <c r="P16" s="85">
        <f>IF(P15=0,0,(P14/P15))</f>
        <v>0.97101449275362317</v>
      </c>
      <c r="Q16" s="85">
        <f>IF(Q15=0,0,(Q14/Q15))</f>
        <v>1</v>
      </c>
      <c r="R16" s="85">
        <f>IF(R15=0,0,(R14/R15))</f>
        <v>0.98684210526315785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104"/>
      <c r="L17" s="105"/>
      <c r="M17" s="104"/>
      <c r="N17" s="105"/>
      <c r="O17" s="32"/>
      <c r="P17" s="32"/>
      <c r="Q17" s="104"/>
      <c r="R17" s="105"/>
    </row>
    <row r="18" spans="1:18" ht="15" customHeight="1">
      <c r="A18" s="33" t="s">
        <v>26</v>
      </c>
      <c r="B18" s="182" t="s">
        <v>27</v>
      </c>
      <c r="C18" s="182"/>
      <c r="D18" s="27" t="s">
        <v>10</v>
      </c>
      <c r="E18" s="78">
        <v>4940</v>
      </c>
      <c r="F18" s="78">
        <v>2160</v>
      </c>
      <c r="G18" s="78">
        <v>4940</v>
      </c>
      <c r="H18" s="78">
        <v>2500</v>
      </c>
      <c r="I18" s="78">
        <v>4440</v>
      </c>
      <c r="J18" s="78">
        <v>2210</v>
      </c>
      <c r="K18" s="106">
        <v>3700</v>
      </c>
      <c r="L18" s="106">
        <v>2100</v>
      </c>
      <c r="M18" s="106">
        <v>2100</v>
      </c>
      <c r="N18" s="106">
        <v>2100</v>
      </c>
      <c r="O18" s="78">
        <v>1700</v>
      </c>
      <c r="P18" s="78">
        <v>1600</v>
      </c>
      <c r="Q18" s="106">
        <v>1500</v>
      </c>
      <c r="R18" s="106">
        <v>1500</v>
      </c>
    </row>
    <row r="19" spans="1:18" ht="15" customHeight="1">
      <c r="A19" s="34" t="s">
        <v>28</v>
      </c>
      <c r="B19" s="164" t="s">
        <v>29</v>
      </c>
      <c r="C19" s="164"/>
      <c r="D19" s="25" t="s">
        <v>10</v>
      </c>
      <c r="E19" s="77">
        <v>32601</v>
      </c>
      <c r="F19" s="77">
        <v>32601</v>
      </c>
      <c r="G19" s="77">
        <v>32601</v>
      </c>
      <c r="H19" s="77">
        <v>25743</v>
      </c>
      <c r="I19" s="77">
        <v>32601</v>
      </c>
      <c r="J19" s="77">
        <v>27640</v>
      </c>
      <c r="K19" s="107">
        <v>32601</v>
      </c>
      <c r="L19" s="107">
        <v>27640</v>
      </c>
      <c r="M19" s="107">
        <v>27640</v>
      </c>
      <c r="N19" s="107">
        <v>42862</v>
      </c>
      <c r="O19" s="77">
        <v>27640</v>
      </c>
      <c r="P19" s="77">
        <f>P7</f>
        <v>42237</v>
      </c>
      <c r="Q19" s="107">
        <v>42862</v>
      </c>
      <c r="R19" s="107">
        <v>42862</v>
      </c>
    </row>
    <row r="20" spans="1:18" ht="15" customHeight="1">
      <c r="A20" s="34"/>
      <c r="B20" s="183" t="s">
        <v>13</v>
      </c>
      <c r="C20" s="183"/>
      <c r="D20" s="29"/>
      <c r="E20" s="85">
        <f t="shared" ref="E20:N20" si="3">IF(E19=0,0,(E18/E19))</f>
        <v>0.15152909419956442</v>
      </c>
      <c r="F20" s="85">
        <f t="shared" si="3"/>
        <v>6.6255636330173923E-2</v>
      </c>
      <c r="G20" s="85">
        <f t="shared" si="3"/>
        <v>0.15152909419956442</v>
      </c>
      <c r="H20" s="85">
        <f t="shared" si="3"/>
        <v>9.7113778502893988E-2</v>
      </c>
      <c r="I20" s="85">
        <f t="shared" si="3"/>
        <v>0.13619214134535751</v>
      </c>
      <c r="J20" s="85">
        <f t="shared" si="3"/>
        <v>7.9956584659913163E-2</v>
      </c>
      <c r="K20" s="85">
        <f t="shared" si="3"/>
        <v>0.11349345112113125</v>
      </c>
      <c r="L20" s="85">
        <f t="shared" si="3"/>
        <v>7.5976845151953687E-2</v>
      </c>
      <c r="M20" s="85">
        <f t="shared" si="3"/>
        <v>7.5976845151953687E-2</v>
      </c>
      <c r="N20" s="85">
        <f t="shared" si="3"/>
        <v>4.8994447295973124E-2</v>
      </c>
      <c r="O20" s="85">
        <f>IF(O19=0,0,(O18/O19))</f>
        <v>6.1505065123010128E-2</v>
      </c>
      <c r="P20" s="85">
        <f>IF(P19=0,0,(P18/P19))</f>
        <v>3.7881478324691624E-2</v>
      </c>
      <c r="Q20" s="85">
        <f>IF(Q19=0,0,(Q18/Q19))</f>
        <v>3.4996033782837943E-2</v>
      </c>
      <c r="R20" s="85">
        <f>IF(R19=0,0,(R18/R19))</f>
        <v>3.4996033782837943E-2</v>
      </c>
    </row>
    <row r="21" spans="1:18" ht="30" customHeight="1">
      <c r="A21" s="34" t="s">
        <v>30</v>
      </c>
      <c r="B21" s="184" t="s">
        <v>31</v>
      </c>
      <c r="C21" s="184"/>
      <c r="D21" s="25" t="s">
        <v>10</v>
      </c>
      <c r="E21" s="77">
        <v>9</v>
      </c>
      <c r="F21" s="77">
        <v>6</v>
      </c>
      <c r="G21" s="77">
        <v>8</v>
      </c>
      <c r="H21" s="77">
        <v>4</v>
      </c>
      <c r="I21" s="77">
        <v>7</v>
      </c>
      <c r="J21" s="77">
        <v>9</v>
      </c>
      <c r="K21" s="107">
        <v>6</v>
      </c>
      <c r="L21" s="107">
        <v>10</v>
      </c>
      <c r="M21" s="107">
        <v>9</v>
      </c>
      <c r="N21" s="107">
        <v>9</v>
      </c>
      <c r="O21" s="77">
        <v>8</v>
      </c>
      <c r="P21" s="77">
        <v>7</v>
      </c>
      <c r="Q21" s="107">
        <v>7</v>
      </c>
      <c r="R21" s="107">
        <v>5</v>
      </c>
    </row>
    <row r="22" spans="1:18" ht="15" customHeight="1">
      <c r="A22" s="34" t="s">
        <v>32</v>
      </c>
      <c r="B22" s="184" t="s">
        <v>33</v>
      </c>
      <c r="C22" s="184"/>
      <c r="D22" s="25" t="s">
        <v>10</v>
      </c>
      <c r="E22" s="77">
        <v>10</v>
      </c>
      <c r="F22" s="77">
        <v>6</v>
      </c>
      <c r="G22" s="77">
        <v>9</v>
      </c>
      <c r="H22" s="77">
        <v>4</v>
      </c>
      <c r="I22" s="77">
        <v>8</v>
      </c>
      <c r="J22" s="77">
        <v>9</v>
      </c>
      <c r="K22" s="107">
        <v>7</v>
      </c>
      <c r="L22" s="107">
        <v>10</v>
      </c>
      <c r="M22" s="107">
        <v>9</v>
      </c>
      <c r="N22" s="107">
        <v>9</v>
      </c>
      <c r="O22" s="77">
        <v>8</v>
      </c>
      <c r="P22" s="77">
        <v>7</v>
      </c>
      <c r="Q22" s="107">
        <v>7</v>
      </c>
      <c r="R22" s="107">
        <v>5</v>
      </c>
    </row>
    <row r="23" spans="1:18" ht="15" customHeight="1" thickBot="1">
      <c r="A23" s="34"/>
      <c r="B23" s="174" t="s">
        <v>13</v>
      </c>
      <c r="C23" s="174"/>
      <c r="D23" s="29"/>
      <c r="E23" s="85">
        <f t="shared" ref="E23:N23" si="4">IF(E22=0,0,(E21/E22))</f>
        <v>0.9</v>
      </c>
      <c r="F23" s="85">
        <f t="shared" si="4"/>
        <v>1</v>
      </c>
      <c r="G23" s="85">
        <f t="shared" si="4"/>
        <v>0.88888888888888884</v>
      </c>
      <c r="H23" s="85">
        <f t="shared" si="4"/>
        <v>1</v>
      </c>
      <c r="I23" s="85">
        <f t="shared" si="4"/>
        <v>0.875</v>
      </c>
      <c r="J23" s="85">
        <f t="shared" si="4"/>
        <v>1</v>
      </c>
      <c r="K23" s="85">
        <f t="shared" si="4"/>
        <v>0.8571428571428571</v>
      </c>
      <c r="L23" s="85">
        <f t="shared" si="4"/>
        <v>1</v>
      </c>
      <c r="M23" s="85">
        <f t="shared" si="4"/>
        <v>1</v>
      </c>
      <c r="N23" s="85">
        <f t="shared" si="4"/>
        <v>1</v>
      </c>
      <c r="O23" s="85">
        <f>IF(O22=0,0,(O21/O22))</f>
        <v>1</v>
      </c>
      <c r="P23" s="85">
        <f>IF(P22=0,0,(P21/P22))</f>
        <v>1</v>
      </c>
      <c r="Q23" s="85">
        <f>IF(Q22=0,0,(Q21/Q22))</f>
        <v>1</v>
      </c>
      <c r="R23" s="85">
        <f>IF(R22=0,0,(R21/R22))</f>
        <v>1</v>
      </c>
    </row>
    <row r="24" spans="1:18" ht="15" customHeight="1" thickBot="1">
      <c r="A24" s="36" t="s">
        <v>34</v>
      </c>
      <c r="B24" s="175" t="s">
        <v>35</v>
      </c>
      <c r="C24" s="176"/>
      <c r="D24" s="37"/>
      <c r="E24" s="37"/>
      <c r="F24" s="37"/>
      <c r="G24" s="37"/>
      <c r="H24" s="37"/>
      <c r="I24" s="37"/>
      <c r="J24" s="37"/>
      <c r="K24" s="108"/>
      <c r="L24" s="109"/>
      <c r="M24" s="108"/>
      <c r="N24" s="109"/>
      <c r="O24" s="37"/>
      <c r="P24" s="37"/>
      <c r="Q24" s="108"/>
      <c r="R24" s="109"/>
    </row>
    <row r="25" spans="1:18" ht="15" customHeight="1">
      <c r="A25" s="26" t="s">
        <v>36</v>
      </c>
      <c r="B25" s="177" t="s">
        <v>37</v>
      </c>
      <c r="C25" s="177"/>
      <c r="D25" s="27" t="s">
        <v>38</v>
      </c>
      <c r="E25" s="78">
        <v>2340000</v>
      </c>
      <c r="F25" s="78">
        <v>2859797</v>
      </c>
      <c r="G25" s="78">
        <v>2361000</v>
      </c>
      <c r="H25" s="78">
        <v>2850000</v>
      </c>
      <c r="I25" s="78">
        <v>2230000</v>
      </c>
      <c r="J25" s="78">
        <v>3394586</v>
      </c>
      <c r="K25" s="103">
        <v>2250000</v>
      </c>
      <c r="L25" s="103">
        <v>3371390</v>
      </c>
      <c r="M25" s="103">
        <v>3372000</v>
      </c>
      <c r="N25" s="103">
        <v>2959450</v>
      </c>
      <c r="O25" s="78">
        <v>3370000</v>
      </c>
      <c r="P25" s="78">
        <v>3048200</v>
      </c>
      <c r="Q25" s="103">
        <v>2934000</v>
      </c>
      <c r="R25" s="103">
        <v>2722230</v>
      </c>
    </row>
    <row r="26" spans="1:18" ht="15" customHeight="1">
      <c r="A26" s="34" t="s">
        <v>39</v>
      </c>
      <c r="B26" s="178" t="s">
        <v>40</v>
      </c>
      <c r="C26" s="178"/>
      <c r="D26" s="25" t="s">
        <v>38</v>
      </c>
      <c r="E26" s="77">
        <v>1298000</v>
      </c>
      <c r="F26" s="77">
        <v>1168227</v>
      </c>
      <c r="G26" s="77">
        <v>1333000</v>
      </c>
      <c r="H26" s="77">
        <v>1150580</v>
      </c>
      <c r="I26" s="77">
        <v>1379000</v>
      </c>
      <c r="J26" s="77">
        <v>1315402</v>
      </c>
      <c r="K26" s="111">
        <v>1426000</v>
      </c>
      <c r="L26" s="111">
        <v>1588481</v>
      </c>
      <c r="M26" s="111">
        <v>1610000</v>
      </c>
      <c r="N26" s="111">
        <v>1403138</v>
      </c>
      <c r="O26" s="77">
        <v>1616000</v>
      </c>
      <c r="P26" s="77">
        <v>1456990</v>
      </c>
      <c r="Q26" s="111">
        <v>1486400</v>
      </c>
      <c r="R26" s="111">
        <v>1456967</v>
      </c>
    </row>
    <row r="27" spans="1:18" ht="15" customHeight="1">
      <c r="A27" s="34" t="s">
        <v>41</v>
      </c>
      <c r="B27" s="179" t="s">
        <v>42</v>
      </c>
      <c r="C27" s="179"/>
      <c r="D27" s="38" t="s">
        <v>38</v>
      </c>
      <c r="E27" s="79">
        <v>1042000</v>
      </c>
      <c r="F27" s="79">
        <v>1691570</v>
      </c>
      <c r="G27" s="79">
        <v>1028000</v>
      </c>
      <c r="H27" s="79">
        <v>1699420</v>
      </c>
      <c r="I27" s="79">
        <v>851000</v>
      </c>
      <c r="J27" s="79">
        <v>2079184</v>
      </c>
      <c r="K27" s="111">
        <v>824000</v>
      </c>
      <c r="L27" s="111">
        <v>1782909</v>
      </c>
      <c r="M27" s="111">
        <v>1762000</v>
      </c>
      <c r="N27" s="111">
        <v>1556312</v>
      </c>
      <c r="O27" s="79">
        <v>1754000</v>
      </c>
      <c r="P27" s="79">
        <f>P25-P26</f>
        <v>1591210</v>
      </c>
      <c r="Q27" s="111">
        <v>1447600</v>
      </c>
      <c r="R27" s="111">
        <f>R25-R26</f>
        <v>1265263</v>
      </c>
    </row>
    <row r="28" spans="1:18" ht="15" customHeight="1" thickBot="1">
      <c r="A28" s="34"/>
      <c r="B28" s="180" t="s">
        <v>13</v>
      </c>
      <c r="C28" s="180"/>
      <c r="D28" s="39"/>
      <c r="E28" s="91">
        <f t="shared" ref="E28:N28" si="5">IF(E25=0,0,(E27/E25))</f>
        <v>0.44529914529914527</v>
      </c>
      <c r="F28" s="91">
        <f t="shared" si="5"/>
        <v>0.5915000260508001</v>
      </c>
      <c r="G28" s="91">
        <f t="shared" si="5"/>
        <v>0.43540872511647605</v>
      </c>
      <c r="H28" s="91">
        <f t="shared" si="5"/>
        <v>0.59628771929824564</v>
      </c>
      <c r="I28" s="91">
        <f t="shared" si="5"/>
        <v>0.38161434977578473</v>
      </c>
      <c r="J28" s="91">
        <f t="shared" si="5"/>
        <v>0.612500022094005</v>
      </c>
      <c r="K28" s="91">
        <f t="shared" si="5"/>
        <v>0.36622222222222223</v>
      </c>
      <c r="L28" s="91">
        <f t="shared" si="5"/>
        <v>0.52883499090879427</v>
      </c>
      <c r="M28" s="91">
        <f t="shared" si="5"/>
        <v>0.52253855278766315</v>
      </c>
      <c r="N28" s="91">
        <f t="shared" si="5"/>
        <v>0.52587879504637691</v>
      </c>
      <c r="O28" s="91">
        <f>IF(O25=0,0,(O27/O25))</f>
        <v>0.52047477744807125</v>
      </c>
      <c r="P28" s="91">
        <f>IF(P25=0,0,(P27/P25))</f>
        <v>0.52201627189816946</v>
      </c>
      <c r="Q28" s="91">
        <f>IF(Q25=0,0,(Q27/Q25))</f>
        <v>0.49338786639400134</v>
      </c>
      <c r="R28" s="91">
        <f>IF(R25=0,0,(R27/R25))</f>
        <v>0.46478916182688457</v>
      </c>
    </row>
    <row r="29" spans="1:18" ht="15" customHeight="1" thickBot="1">
      <c r="A29" s="36" t="s">
        <v>43</v>
      </c>
      <c r="B29" s="189" t="s">
        <v>44</v>
      </c>
      <c r="C29" s="190"/>
      <c r="D29" s="40"/>
      <c r="E29" s="40"/>
      <c r="F29" s="40"/>
      <c r="G29" s="40"/>
      <c r="H29" s="40"/>
      <c r="I29" s="40"/>
      <c r="J29" s="40"/>
      <c r="K29" s="113"/>
      <c r="L29" s="114"/>
      <c r="M29" s="113"/>
      <c r="N29" s="114"/>
      <c r="O29" s="40"/>
      <c r="P29" s="40"/>
      <c r="Q29" s="113"/>
      <c r="R29" s="114"/>
    </row>
    <row r="30" spans="1:18" ht="15" customHeight="1">
      <c r="A30" s="41" t="s">
        <v>45</v>
      </c>
      <c r="B30" s="191" t="s">
        <v>46</v>
      </c>
      <c r="C30" s="191"/>
      <c r="D30" s="27" t="s">
        <v>10</v>
      </c>
      <c r="E30" s="78">
        <v>23</v>
      </c>
      <c r="F30" s="78">
        <v>46</v>
      </c>
      <c r="G30" s="78">
        <v>21</v>
      </c>
      <c r="H30" s="78">
        <v>50</v>
      </c>
      <c r="I30" s="78">
        <v>18</v>
      </c>
      <c r="J30" s="78">
        <v>49</v>
      </c>
      <c r="K30" s="106">
        <v>15</v>
      </c>
      <c r="L30" s="106">
        <v>78</v>
      </c>
      <c r="M30" s="106">
        <v>75</v>
      </c>
      <c r="N30" s="106">
        <v>54</v>
      </c>
      <c r="O30" s="78">
        <v>71</v>
      </c>
      <c r="P30" s="78">
        <v>52</v>
      </c>
      <c r="Q30" s="106">
        <v>50</v>
      </c>
      <c r="R30" s="106">
        <v>65</v>
      </c>
    </row>
    <row r="31" spans="1:18" ht="15" customHeight="1">
      <c r="A31" s="42" t="s">
        <v>47</v>
      </c>
      <c r="B31" s="192" t="s">
        <v>48</v>
      </c>
      <c r="C31" s="192"/>
      <c r="D31" s="25" t="s">
        <v>49</v>
      </c>
      <c r="E31" s="77">
        <v>345</v>
      </c>
      <c r="F31" s="77">
        <v>341</v>
      </c>
      <c r="G31" s="77">
        <v>348</v>
      </c>
      <c r="H31" s="77">
        <v>341</v>
      </c>
      <c r="I31" s="77">
        <v>350</v>
      </c>
      <c r="J31" s="77">
        <v>341</v>
      </c>
      <c r="K31" s="102">
        <v>354</v>
      </c>
      <c r="L31" s="102">
        <v>341</v>
      </c>
      <c r="M31" s="102">
        <v>341</v>
      </c>
      <c r="N31" s="102">
        <v>341</v>
      </c>
      <c r="O31" s="77">
        <v>341</v>
      </c>
      <c r="P31" s="77">
        <v>341</v>
      </c>
      <c r="Q31" s="102">
        <v>341</v>
      </c>
      <c r="R31" s="102">
        <v>341</v>
      </c>
    </row>
    <row r="32" spans="1:18" ht="15" customHeight="1">
      <c r="A32" s="42"/>
      <c r="B32" s="185" t="s">
        <v>13</v>
      </c>
      <c r="C32" s="185"/>
      <c r="D32" s="29"/>
      <c r="E32" s="85">
        <f>IF(E31=0,0,(E30/E31))</f>
        <v>6.6666666666666666E-2</v>
      </c>
      <c r="F32" s="85">
        <f>IF(F31=0,0,(F30/F31))</f>
        <v>0.13489736070381231</v>
      </c>
      <c r="G32" s="85">
        <f t="shared" ref="G32:J32" si="6">IF(G31=0,0,(G30/G31))</f>
        <v>6.0344827586206899E-2</v>
      </c>
      <c r="H32" s="85">
        <f>IF(H31=0,0,(H30/H31))</f>
        <v>0.1466275659824047</v>
      </c>
      <c r="I32" s="85">
        <f t="shared" si="6"/>
        <v>5.1428571428571428E-2</v>
      </c>
      <c r="J32" s="85">
        <f t="shared" si="6"/>
        <v>0.14369501466275661</v>
      </c>
      <c r="K32" s="85">
        <f>IF(K31=0,0,(K30/K31))</f>
        <v>4.2372881355932202E-2</v>
      </c>
      <c r="L32" s="85">
        <f>IF(L31=0,0,(L30/L31))</f>
        <v>0.22873900293255131</v>
      </c>
      <c r="M32" s="85">
        <f t="shared" ref="M32:N32" si="7">IF(M31=0,0,(M30/M31))</f>
        <v>0.21994134897360704</v>
      </c>
      <c r="N32" s="85">
        <f t="shared" si="7"/>
        <v>0.15835777126099707</v>
      </c>
      <c r="O32" s="85">
        <f>IF(O31=0,0,(O30/O31))</f>
        <v>0.20821114369501467</v>
      </c>
      <c r="P32" s="85">
        <f>IF(P31=0,0,(P30/P31))</f>
        <v>0.15249266862170088</v>
      </c>
      <c r="Q32" s="85">
        <f>IF(Q31=0,0,(Q30/Q31))</f>
        <v>0.1466275659824047</v>
      </c>
      <c r="R32" s="85">
        <f>IF(R31=0,0,(R30/R31))</f>
        <v>0.1906158357771261</v>
      </c>
    </row>
    <row r="33" spans="1:18" ht="15" customHeight="1">
      <c r="A33" s="42" t="s">
        <v>50</v>
      </c>
      <c r="B33" s="192" t="s">
        <v>51</v>
      </c>
      <c r="C33" s="192"/>
      <c r="D33" s="38" t="s">
        <v>10</v>
      </c>
      <c r="E33" s="79">
        <v>344</v>
      </c>
      <c r="F33" s="79">
        <v>280</v>
      </c>
      <c r="G33" s="79">
        <v>332</v>
      </c>
      <c r="H33" s="79">
        <v>343</v>
      </c>
      <c r="I33" s="79">
        <v>321</v>
      </c>
      <c r="J33" s="79">
        <v>381</v>
      </c>
      <c r="K33" s="102">
        <v>308</v>
      </c>
      <c r="L33" s="102">
        <v>317</v>
      </c>
      <c r="M33" s="102">
        <v>301</v>
      </c>
      <c r="N33" s="102">
        <v>269</v>
      </c>
      <c r="O33" s="79">
        <v>286</v>
      </c>
      <c r="P33" s="79">
        <v>298</v>
      </c>
      <c r="Q33" s="102">
        <v>260</v>
      </c>
      <c r="R33" s="102">
        <v>281</v>
      </c>
    </row>
    <row r="34" spans="1:18" ht="15" customHeight="1">
      <c r="A34" s="42" t="s">
        <v>52</v>
      </c>
      <c r="B34" s="192" t="s">
        <v>53</v>
      </c>
      <c r="C34" s="192"/>
      <c r="D34" s="25" t="s">
        <v>49</v>
      </c>
      <c r="E34" s="77">
        <v>236</v>
      </c>
      <c r="F34" s="77">
        <v>235</v>
      </c>
      <c r="G34" s="77">
        <v>237</v>
      </c>
      <c r="H34" s="77">
        <v>235</v>
      </c>
      <c r="I34" s="77">
        <v>238</v>
      </c>
      <c r="J34" s="77">
        <v>235</v>
      </c>
      <c r="K34" s="102">
        <v>239</v>
      </c>
      <c r="L34" s="102">
        <v>235</v>
      </c>
      <c r="M34" s="102">
        <v>235</v>
      </c>
      <c r="N34" s="102">
        <v>235</v>
      </c>
      <c r="O34" s="77">
        <v>235</v>
      </c>
      <c r="P34" s="77">
        <v>235</v>
      </c>
      <c r="Q34" s="102">
        <v>235</v>
      </c>
      <c r="R34" s="102">
        <v>235</v>
      </c>
    </row>
    <row r="35" spans="1:18" ht="15" customHeight="1">
      <c r="A35" s="42"/>
      <c r="B35" s="185" t="s">
        <v>13</v>
      </c>
      <c r="C35" s="185"/>
      <c r="D35" s="29"/>
      <c r="E35" s="85">
        <f>IF(E34=0,0,(E33/E34))</f>
        <v>1.4576271186440677</v>
      </c>
      <c r="F35" s="85">
        <f>IF(F34=0,0,(F33/F34))</f>
        <v>1.1914893617021276</v>
      </c>
      <c r="G35" s="85">
        <f t="shared" ref="G35:K35" si="8">IF(G34=0,0,(G33/G34))</f>
        <v>1.4008438818565401</v>
      </c>
      <c r="H35" s="85">
        <f>IF(H34=0,0,(H33/H34))</f>
        <v>1.4595744680851064</v>
      </c>
      <c r="I35" s="85">
        <f t="shared" si="8"/>
        <v>1.3487394957983194</v>
      </c>
      <c r="J35" s="85">
        <f t="shared" si="8"/>
        <v>1.6212765957446809</v>
      </c>
      <c r="K35" s="85">
        <f t="shared" si="8"/>
        <v>1.2887029288702929</v>
      </c>
      <c r="L35" s="85">
        <f>IF(L34=0,0,(L33/L34))</f>
        <v>1.348936170212766</v>
      </c>
      <c r="M35" s="85">
        <f t="shared" ref="M35:N35" si="9">IF(M34=0,0,(M33/M34))</f>
        <v>1.2808510638297872</v>
      </c>
      <c r="N35" s="85">
        <f t="shared" si="9"/>
        <v>1.1446808510638298</v>
      </c>
      <c r="O35" s="85">
        <f>IF(O34=0,0,(O33/O34))</f>
        <v>1.2170212765957447</v>
      </c>
      <c r="P35" s="85">
        <f>IF(P34=0,0,(P33/P34))</f>
        <v>1.2680851063829788</v>
      </c>
      <c r="Q35" s="85">
        <f>IF(Q34=0,0,(Q33/Q34))</f>
        <v>1.1063829787234043</v>
      </c>
      <c r="R35" s="85">
        <f>IF(R34=0,0,(R33/R34))</f>
        <v>1.1957446808510639</v>
      </c>
    </row>
    <row r="36" spans="1:18" ht="15" customHeight="1">
      <c r="A36" s="34" t="s">
        <v>54</v>
      </c>
      <c r="B36" s="186" t="s">
        <v>55</v>
      </c>
      <c r="C36" s="186"/>
      <c r="D36" s="43" t="s">
        <v>10</v>
      </c>
      <c r="E36" s="80">
        <v>80</v>
      </c>
      <c r="F36" s="80">
        <v>106</v>
      </c>
      <c r="G36" s="80">
        <v>80</v>
      </c>
      <c r="H36" s="80">
        <v>132</v>
      </c>
      <c r="I36" s="80">
        <v>75</v>
      </c>
      <c r="J36" s="80">
        <v>177</v>
      </c>
      <c r="K36" s="102">
        <v>70</v>
      </c>
      <c r="L36" s="102">
        <v>123</v>
      </c>
      <c r="M36" s="102">
        <v>117</v>
      </c>
      <c r="N36" s="102">
        <v>117</v>
      </c>
      <c r="O36" s="80">
        <v>111</v>
      </c>
      <c r="P36" s="80">
        <v>119</v>
      </c>
      <c r="Q36" s="102">
        <v>110</v>
      </c>
      <c r="R36" s="102">
        <v>162</v>
      </c>
    </row>
    <row r="37" spans="1:18" ht="15" customHeight="1">
      <c r="A37" s="34" t="s">
        <v>56</v>
      </c>
      <c r="B37" s="187" t="s">
        <v>57</v>
      </c>
      <c r="C37" s="187"/>
      <c r="D37" s="25" t="s">
        <v>10</v>
      </c>
      <c r="E37" s="77">
        <v>12210</v>
      </c>
      <c r="F37" s="77">
        <v>14369</v>
      </c>
      <c r="G37" s="77">
        <v>12240</v>
      </c>
      <c r="H37" s="77">
        <v>14516</v>
      </c>
      <c r="I37" s="77">
        <v>12280</v>
      </c>
      <c r="J37" s="77">
        <v>16498</v>
      </c>
      <c r="K37" s="107">
        <v>12320</v>
      </c>
      <c r="L37" s="107">
        <v>16705</v>
      </c>
      <c r="M37" s="107">
        <v>16580</v>
      </c>
      <c r="N37" s="107">
        <v>16834</v>
      </c>
      <c r="O37" s="77">
        <v>16600</v>
      </c>
      <c r="P37" s="77">
        <v>16919</v>
      </c>
      <c r="Q37" s="107">
        <v>16980</v>
      </c>
      <c r="R37" s="107">
        <v>16850</v>
      </c>
    </row>
    <row r="38" spans="1:18" ht="15" customHeight="1">
      <c r="A38" s="34"/>
      <c r="B38" s="183" t="s">
        <v>13</v>
      </c>
      <c r="C38" s="183"/>
      <c r="D38" s="29"/>
      <c r="E38" s="85">
        <f>IF(E37=0,0,(E36/E37))</f>
        <v>6.5520065520065524E-3</v>
      </c>
      <c r="F38" s="85">
        <f>IF(F37=0,0,(F36/F37))</f>
        <v>7.3769921358480062E-3</v>
      </c>
      <c r="G38" s="85">
        <f t="shared" ref="G38:K38" si="10">IF(G37=0,0,(G36/G37))</f>
        <v>6.5359477124183009E-3</v>
      </c>
      <c r="H38" s="85">
        <f>IF(H37=0,0,(H36/H37))</f>
        <v>9.0934141636814549E-3</v>
      </c>
      <c r="I38" s="85">
        <f t="shared" si="10"/>
        <v>6.1074918566775245E-3</v>
      </c>
      <c r="J38" s="85">
        <f t="shared" si="10"/>
        <v>1.0728573160383077E-2</v>
      </c>
      <c r="K38" s="85">
        <f t="shared" si="10"/>
        <v>5.681818181818182E-3</v>
      </c>
      <c r="L38" s="85">
        <f>IF(L37=0,0,(L36/L37))</f>
        <v>7.3630649506135886E-3</v>
      </c>
      <c r="M38" s="85">
        <f t="shared" ref="M38:N38" si="11">IF(M37=0,0,(M36/M37))</f>
        <v>7.0566948130277446E-3</v>
      </c>
      <c r="N38" s="85">
        <f t="shared" si="11"/>
        <v>6.9502197932755135E-3</v>
      </c>
      <c r="O38" s="85">
        <f>IF(O37=0,0,(O36/O37))</f>
        <v>6.6867469879518075E-3</v>
      </c>
      <c r="P38" s="85">
        <f>IF(P37=0,0,(P36/P37))</f>
        <v>7.0335126189491103E-3</v>
      </c>
      <c r="Q38" s="85">
        <f>IF(Q37=0,0,(Q36/Q37))</f>
        <v>6.4782096584216726E-3</v>
      </c>
      <c r="R38" s="85">
        <f>IF(R37=0,0,(R36/R37))</f>
        <v>9.6142433234421357E-3</v>
      </c>
    </row>
    <row r="39" spans="1:18" ht="15" customHeight="1">
      <c r="A39" s="34" t="s">
        <v>58</v>
      </c>
      <c r="B39" s="188" t="s">
        <v>59</v>
      </c>
      <c r="C39" s="188"/>
      <c r="D39" s="43" t="s">
        <v>10</v>
      </c>
      <c r="E39" s="80">
        <v>12</v>
      </c>
      <c r="F39" s="43">
        <v>13</v>
      </c>
      <c r="G39" s="80">
        <v>10</v>
      </c>
      <c r="H39" s="80">
        <v>9</v>
      </c>
      <c r="I39" s="80">
        <v>10</v>
      </c>
      <c r="J39" s="80">
        <v>8</v>
      </c>
      <c r="K39" s="102">
        <v>7</v>
      </c>
      <c r="L39" s="102">
        <v>4</v>
      </c>
      <c r="M39" s="102">
        <v>3</v>
      </c>
      <c r="N39" s="102">
        <v>2</v>
      </c>
      <c r="O39" s="80">
        <v>2</v>
      </c>
      <c r="P39" s="80">
        <v>1</v>
      </c>
      <c r="Q39" s="102">
        <v>0</v>
      </c>
      <c r="R39" s="102">
        <v>3</v>
      </c>
    </row>
    <row r="40" spans="1:18" ht="15" customHeight="1">
      <c r="A40" s="34" t="s">
        <v>60</v>
      </c>
      <c r="B40" s="186" t="s">
        <v>61</v>
      </c>
      <c r="C40" s="186"/>
      <c r="D40" s="43" t="s">
        <v>10</v>
      </c>
      <c r="E40" s="80">
        <v>34</v>
      </c>
      <c r="F40" s="43">
        <v>34</v>
      </c>
      <c r="G40" s="80">
        <v>34</v>
      </c>
      <c r="H40" s="80">
        <v>34</v>
      </c>
      <c r="I40" s="80">
        <v>34</v>
      </c>
      <c r="J40" s="80">
        <v>34</v>
      </c>
      <c r="K40" s="102">
        <v>34</v>
      </c>
      <c r="L40" s="102">
        <v>34</v>
      </c>
      <c r="M40" s="102">
        <v>19</v>
      </c>
      <c r="N40" s="102">
        <v>19</v>
      </c>
      <c r="O40" s="80">
        <v>19</v>
      </c>
      <c r="P40" s="80">
        <v>19</v>
      </c>
      <c r="Q40" s="102">
        <v>15</v>
      </c>
      <c r="R40" s="102">
        <v>15</v>
      </c>
    </row>
    <row r="41" spans="1:18" ht="15" customHeight="1" thickBot="1">
      <c r="A41" s="44"/>
      <c r="B41" s="174" t="s">
        <v>13</v>
      </c>
      <c r="C41" s="174"/>
      <c r="D41" s="45"/>
      <c r="E41" s="84">
        <f>IF(E40=0,0,(E39/E40))</f>
        <v>0.35294117647058826</v>
      </c>
      <c r="F41" s="84">
        <f>IF(F40=0,0,(F39/F40))</f>
        <v>0.38235294117647056</v>
      </c>
      <c r="G41" s="84">
        <f t="shared" ref="G41:K41" si="12">IF(G40=0,0,(G39/G40))</f>
        <v>0.29411764705882354</v>
      </c>
      <c r="H41" s="84">
        <f>IF(H40=0,0,(H39/H40))</f>
        <v>0.26470588235294118</v>
      </c>
      <c r="I41" s="84">
        <f t="shared" si="12"/>
        <v>0.29411764705882354</v>
      </c>
      <c r="J41" s="84">
        <f t="shared" si="12"/>
        <v>0.23529411764705882</v>
      </c>
      <c r="K41" s="84">
        <f t="shared" si="12"/>
        <v>0.20588235294117646</v>
      </c>
      <c r="L41" s="84">
        <f>IF(L40=0,0,(L39/L40))</f>
        <v>0.11764705882352941</v>
      </c>
      <c r="M41" s="84">
        <f t="shared" ref="M41:N41" si="13">IF(M40=0,0,(M39/M40))</f>
        <v>0.15789473684210525</v>
      </c>
      <c r="N41" s="84">
        <f t="shared" si="13"/>
        <v>0.10526315789473684</v>
      </c>
      <c r="O41" s="84">
        <f>IF(O40=0,0,(O39/O40))</f>
        <v>0.10526315789473684</v>
      </c>
      <c r="P41" s="84">
        <f>IF(P40=0,0,(P39/P40))</f>
        <v>5.2631578947368418E-2</v>
      </c>
      <c r="Q41" s="84">
        <f>IF(Q40=0,0,(Q39/Q40))</f>
        <v>0</v>
      </c>
      <c r="R41" s="84">
        <f>IF(R40=0,0,(R39/R40))</f>
        <v>0.2</v>
      </c>
    </row>
    <row r="42" spans="1:18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104"/>
      <c r="L42" s="105"/>
      <c r="M42" s="104"/>
      <c r="N42" s="105"/>
      <c r="O42" s="32"/>
      <c r="P42" s="32"/>
      <c r="Q42" s="104"/>
      <c r="R42" s="105"/>
    </row>
    <row r="43" spans="1:18">
      <c r="A43" s="46" t="s">
        <v>64</v>
      </c>
      <c r="B43" s="200" t="s">
        <v>65</v>
      </c>
      <c r="C43" s="200"/>
      <c r="D43" s="17" t="s">
        <v>10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120</v>
      </c>
      <c r="K43" s="102">
        <v>0</v>
      </c>
      <c r="L43" s="102">
        <v>0</v>
      </c>
      <c r="M43" s="102">
        <v>0</v>
      </c>
      <c r="N43" s="102">
        <v>0</v>
      </c>
      <c r="O43" s="75">
        <v>0</v>
      </c>
      <c r="P43" s="75">
        <v>0</v>
      </c>
      <c r="Q43" s="102">
        <v>0</v>
      </c>
      <c r="R43" s="102">
        <v>0</v>
      </c>
    </row>
    <row r="44" spans="1:18" ht="15" customHeight="1">
      <c r="A44" s="47" t="s">
        <v>66</v>
      </c>
      <c r="B44" s="187" t="s">
        <v>57</v>
      </c>
      <c r="C44" s="187"/>
      <c r="D44" s="15" t="s">
        <v>10</v>
      </c>
      <c r="E44" s="74">
        <v>12210</v>
      </c>
      <c r="F44" s="74">
        <v>14369</v>
      </c>
      <c r="G44" s="74">
        <v>12240</v>
      </c>
      <c r="H44" s="74">
        <v>14516</v>
      </c>
      <c r="I44" s="74">
        <v>12280</v>
      </c>
      <c r="J44" s="74">
        <v>16498</v>
      </c>
      <c r="K44" s="98">
        <v>12320</v>
      </c>
      <c r="L44" s="98">
        <v>16705</v>
      </c>
      <c r="M44" s="98">
        <v>16580</v>
      </c>
      <c r="N44" s="98">
        <v>16834</v>
      </c>
      <c r="O44" s="74">
        <v>16600</v>
      </c>
      <c r="P44" s="74">
        <f>P37</f>
        <v>16919</v>
      </c>
      <c r="Q44" s="98">
        <v>16980</v>
      </c>
      <c r="R44" s="98">
        <v>17114</v>
      </c>
    </row>
    <row r="45" spans="1:18" ht="15" customHeight="1">
      <c r="A45" s="46"/>
      <c r="B45" s="183" t="s">
        <v>13</v>
      </c>
      <c r="C45" s="183"/>
      <c r="D45" s="48"/>
      <c r="E45" s="92">
        <f t="shared" ref="E45:N45" si="14">IF(E44=0,0,(E43/E44))</f>
        <v>0</v>
      </c>
      <c r="F45" s="92">
        <f t="shared" si="14"/>
        <v>0</v>
      </c>
      <c r="G45" s="92">
        <f t="shared" si="14"/>
        <v>0</v>
      </c>
      <c r="H45" s="92">
        <f t="shared" si="14"/>
        <v>0</v>
      </c>
      <c r="I45" s="92">
        <f t="shared" si="14"/>
        <v>0</v>
      </c>
      <c r="J45" s="92">
        <f t="shared" si="14"/>
        <v>7.2736089222936113E-3</v>
      </c>
      <c r="K45" s="115">
        <f t="shared" si="14"/>
        <v>0</v>
      </c>
      <c r="L45" s="115">
        <f t="shared" si="14"/>
        <v>0</v>
      </c>
      <c r="M45" s="115">
        <f t="shared" si="14"/>
        <v>0</v>
      </c>
      <c r="N45" s="115">
        <f t="shared" si="14"/>
        <v>0</v>
      </c>
      <c r="O45" s="92">
        <v>0</v>
      </c>
      <c r="P45" s="92">
        <f>IF(P44=0,0,(P43/P44))</f>
        <v>0</v>
      </c>
      <c r="Q45" s="115">
        <f>IF(Q44=0,0,(Q43/Q44))</f>
        <v>0</v>
      </c>
      <c r="R45" s="115">
        <f>IF(R44=0,0,(R43/R44))</f>
        <v>0</v>
      </c>
    </row>
    <row r="46" spans="1:18">
      <c r="A46" s="46" t="s">
        <v>67</v>
      </c>
      <c r="B46" s="201" t="s">
        <v>68</v>
      </c>
      <c r="C46" s="201"/>
      <c r="D46" s="17" t="s">
        <v>10</v>
      </c>
      <c r="E46" s="75">
        <v>0</v>
      </c>
      <c r="F46" s="75"/>
      <c r="G46" s="75">
        <v>0</v>
      </c>
      <c r="H46" s="75">
        <v>0</v>
      </c>
      <c r="I46" s="75">
        <v>0</v>
      </c>
      <c r="J46" s="75">
        <v>0</v>
      </c>
      <c r="K46" s="102">
        <v>0</v>
      </c>
      <c r="L46" s="102">
        <v>0</v>
      </c>
      <c r="M46" s="102">
        <v>0</v>
      </c>
      <c r="N46" s="102">
        <v>0</v>
      </c>
      <c r="O46" s="75">
        <v>0</v>
      </c>
      <c r="P46" s="75">
        <v>0</v>
      </c>
      <c r="Q46" s="102">
        <v>0</v>
      </c>
      <c r="R46" s="102"/>
    </row>
    <row r="47" spans="1:18" ht="15" customHeight="1" thickBot="1">
      <c r="A47" s="49" t="s">
        <v>69</v>
      </c>
      <c r="B47" s="174" t="s">
        <v>13</v>
      </c>
      <c r="C47" s="174"/>
      <c r="D47" s="19"/>
      <c r="E47" s="76">
        <f t="shared" ref="E47:N47" si="15">IF(E44=0,0,(E46/E44))</f>
        <v>0</v>
      </c>
      <c r="F47" s="76">
        <f t="shared" si="15"/>
        <v>0</v>
      </c>
      <c r="G47" s="76">
        <f t="shared" si="15"/>
        <v>0</v>
      </c>
      <c r="H47" s="76">
        <f t="shared" si="15"/>
        <v>0</v>
      </c>
      <c r="I47" s="76">
        <f t="shared" si="15"/>
        <v>0</v>
      </c>
      <c r="J47" s="76">
        <f t="shared" si="15"/>
        <v>0</v>
      </c>
      <c r="K47" s="116">
        <f t="shared" si="15"/>
        <v>0</v>
      </c>
      <c r="L47" s="116">
        <f t="shared" si="15"/>
        <v>0</v>
      </c>
      <c r="M47" s="116">
        <f t="shared" si="15"/>
        <v>0</v>
      </c>
      <c r="N47" s="116">
        <f t="shared" si="15"/>
        <v>0</v>
      </c>
      <c r="O47" s="76">
        <f>IF(O44=0,0,(O46/O44))</f>
        <v>0</v>
      </c>
      <c r="P47" s="76">
        <f>IF(P44=0,0,(P46/P44))</f>
        <v>0</v>
      </c>
      <c r="Q47" s="116">
        <f>IF(Q44=0,0,(Q46/Q44))</f>
        <v>0</v>
      </c>
      <c r="R47" s="116">
        <f>IF(R44=0,0,(R46/R44))</f>
        <v>0</v>
      </c>
    </row>
    <row r="48" spans="1:18" ht="15" customHeight="1" thickBot="1">
      <c r="A48" s="30" t="s">
        <v>70</v>
      </c>
      <c r="B48" s="193" t="s">
        <v>71</v>
      </c>
      <c r="C48" s="194"/>
      <c r="D48" s="32"/>
      <c r="E48" s="32"/>
      <c r="F48" s="32"/>
      <c r="G48" s="32"/>
      <c r="H48" s="32"/>
      <c r="I48" s="32"/>
      <c r="J48" s="32"/>
      <c r="K48" s="104"/>
      <c r="L48" s="105"/>
      <c r="M48" s="104"/>
      <c r="N48" s="105"/>
      <c r="O48" s="32"/>
      <c r="P48" s="32"/>
      <c r="Q48" s="104"/>
      <c r="R48" s="105"/>
    </row>
    <row r="49" spans="1:18" ht="15" customHeight="1">
      <c r="A49" s="50" t="s">
        <v>72</v>
      </c>
      <c r="B49" s="195" t="s">
        <v>73</v>
      </c>
      <c r="C49" s="195"/>
      <c r="D49" s="38" t="s">
        <v>10</v>
      </c>
      <c r="E49" s="79">
        <v>0</v>
      </c>
      <c r="F49" s="79"/>
      <c r="G49" s="79">
        <v>0</v>
      </c>
      <c r="H49" s="79">
        <v>0</v>
      </c>
      <c r="I49" s="79">
        <v>0</v>
      </c>
      <c r="J49" s="79">
        <v>0</v>
      </c>
      <c r="K49" s="118">
        <v>0</v>
      </c>
      <c r="L49" s="118"/>
      <c r="M49" s="118"/>
      <c r="N49" s="118"/>
      <c r="O49" s="79"/>
      <c r="P49" s="79"/>
      <c r="Q49" s="118"/>
      <c r="R49" s="118"/>
    </row>
    <row r="50" spans="1:18" ht="15" customHeight="1">
      <c r="A50" s="51" t="s">
        <v>74</v>
      </c>
      <c r="B50" s="196" t="s">
        <v>75</v>
      </c>
      <c r="C50" s="197"/>
      <c r="D50" s="52" t="s">
        <v>10</v>
      </c>
      <c r="E50" s="81">
        <v>33233</v>
      </c>
      <c r="F50" s="81"/>
      <c r="G50" s="81">
        <v>33233</v>
      </c>
      <c r="H50" s="81">
        <v>26050</v>
      </c>
      <c r="I50" s="81">
        <v>33233</v>
      </c>
      <c r="J50" s="81">
        <v>27640</v>
      </c>
      <c r="K50" s="119">
        <v>33233</v>
      </c>
      <c r="L50" s="119"/>
      <c r="M50" s="119"/>
      <c r="N50" s="119"/>
      <c r="O50" s="81"/>
      <c r="P50" s="81"/>
      <c r="Q50" s="119"/>
      <c r="R50" s="119"/>
    </row>
    <row r="51" spans="1:18" ht="15" customHeight="1" thickBot="1">
      <c r="A51" s="53"/>
      <c r="B51" s="198" t="s">
        <v>13</v>
      </c>
      <c r="C51" s="198"/>
      <c r="D51" s="45"/>
      <c r="E51" s="84">
        <f t="shared" ref="E51:N51" si="16">IF(E50=0,0,(E49/E50))</f>
        <v>0</v>
      </c>
      <c r="F51" s="84">
        <f t="shared" si="16"/>
        <v>0</v>
      </c>
      <c r="G51" s="84">
        <f t="shared" si="16"/>
        <v>0</v>
      </c>
      <c r="H51" s="84">
        <f t="shared" si="16"/>
        <v>0</v>
      </c>
      <c r="I51" s="84">
        <f t="shared" si="16"/>
        <v>0</v>
      </c>
      <c r="J51" s="84">
        <f t="shared" si="16"/>
        <v>0</v>
      </c>
      <c r="K51" s="120">
        <f t="shared" si="16"/>
        <v>0</v>
      </c>
      <c r="L51" s="120">
        <f t="shared" si="16"/>
        <v>0</v>
      </c>
      <c r="M51" s="120">
        <f t="shared" si="16"/>
        <v>0</v>
      </c>
      <c r="N51" s="120">
        <f t="shared" si="16"/>
        <v>0</v>
      </c>
      <c r="O51" s="84">
        <f>IF(O50=0,0,(O49/O50))</f>
        <v>0</v>
      </c>
      <c r="P51" s="84">
        <f>IF(P50=0,0,(P49/P50))</f>
        <v>0</v>
      </c>
      <c r="Q51" s="120">
        <f>IF(Q50=0,0,(Q49/Q50))</f>
        <v>0</v>
      </c>
      <c r="R51" s="120">
        <f>IF(R50=0,0,(R49/R50))</f>
        <v>0</v>
      </c>
    </row>
    <row r="52" spans="1:18" ht="15" customHeight="1" thickBot="1">
      <c r="A52" s="54" t="s">
        <v>76</v>
      </c>
      <c r="B52" s="189" t="s">
        <v>77</v>
      </c>
      <c r="C52" s="190"/>
      <c r="D52" s="40"/>
      <c r="E52" s="40"/>
      <c r="F52" s="40"/>
      <c r="G52" s="40"/>
      <c r="H52" s="40"/>
      <c r="I52" s="40"/>
      <c r="J52" s="40"/>
      <c r="K52" s="113"/>
      <c r="L52" s="114"/>
      <c r="M52" s="113"/>
      <c r="N52" s="114"/>
      <c r="O52" s="40"/>
      <c r="P52" s="40"/>
      <c r="Q52" s="113"/>
      <c r="R52" s="114"/>
    </row>
    <row r="53" spans="1:18">
      <c r="A53" s="34" t="s">
        <v>78</v>
      </c>
      <c r="B53" s="191" t="s">
        <v>79</v>
      </c>
      <c r="C53" s="199"/>
      <c r="D53" s="38" t="s">
        <v>10</v>
      </c>
      <c r="E53" s="79">
        <v>0</v>
      </c>
      <c r="F53" s="79"/>
      <c r="G53" s="79">
        <v>0</v>
      </c>
      <c r="H53" s="79">
        <v>0</v>
      </c>
      <c r="I53" s="79">
        <v>0</v>
      </c>
      <c r="J53" s="79">
        <v>0</v>
      </c>
      <c r="K53" s="102">
        <v>0</v>
      </c>
      <c r="L53" s="102"/>
      <c r="M53" s="102"/>
      <c r="N53" s="102"/>
      <c r="O53" s="79"/>
      <c r="P53" s="79"/>
      <c r="Q53" s="102"/>
      <c r="R53" s="102"/>
    </row>
    <row r="54" spans="1:18" ht="15" customHeight="1">
      <c r="A54" s="33" t="s">
        <v>80</v>
      </c>
      <c r="B54" s="196" t="s">
        <v>81</v>
      </c>
      <c r="C54" s="197"/>
      <c r="D54" s="52" t="s">
        <v>10</v>
      </c>
      <c r="E54" s="81">
        <v>0</v>
      </c>
      <c r="F54" s="81"/>
      <c r="G54" s="81">
        <v>0</v>
      </c>
      <c r="H54" s="81">
        <v>0</v>
      </c>
      <c r="I54" s="81">
        <v>0</v>
      </c>
      <c r="J54" s="81">
        <v>0</v>
      </c>
      <c r="K54" s="103">
        <v>0</v>
      </c>
      <c r="L54" s="103"/>
      <c r="M54" s="103"/>
      <c r="N54" s="103"/>
      <c r="O54" s="81"/>
      <c r="P54" s="81"/>
      <c r="Q54" s="103"/>
      <c r="R54" s="103"/>
    </row>
    <row r="55" spans="1:18" ht="15" customHeight="1">
      <c r="A55" s="34"/>
      <c r="B55" s="202" t="s">
        <v>13</v>
      </c>
      <c r="C55" s="202"/>
      <c r="D55" s="29"/>
      <c r="E55" s="93">
        <f t="shared" ref="E55:N55" si="17">IF(E54=0,0,(E53/E54))</f>
        <v>0</v>
      </c>
      <c r="F55" s="93">
        <f t="shared" si="17"/>
        <v>0</v>
      </c>
      <c r="G55" s="93">
        <f t="shared" si="17"/>
        <v>0</v>
      </c>
      <c r="H55" s="93">
        <f t="shared" si="17"/>
        <v>0</v>
      </c>
      <c r="I55" s="93">
        <f t="shared" si="17"/>
        <v>0</v>
      </c>
      <c r="J55" s="93">
        <f t="shared" si="17"/>
        <v>0</v>
      </c>
      <c r="K55" s="93">
        <f t="shared" si="17"/>
        <v>0</v>
      </c>
      <c r="L55" s="93">
        <f t="shared" si="17"/>
        <v>0</v>
      </c>
      <c r="M55" s="93">
        <f t="shared" si="17"/>
        <v>0</v>
      </c>
      <c r="N55" s="93">
        <f t="shared" si="17"/>
        <v>0</v>
      </c>
      <c r="O55" s="93">
        <f>IF(O54=0,0,(O53/O54))</f>
        <v>0</v>
      </c>
      <c r="P55" s="93">
        <f>IF(P54=0,0,(P53/P54))</f>
        <v>0</v>
      </c>
      <c r="Q55" s="93">
        <f>IF(Q54=0,0,(Q53/Q54))</f>
        <v>0</v>
      </c>
      <c r="R55" s="93">
        <f>IF(R54=0,0,(R53/R54))</f>
        <v>0</v>
      </c>
    </row>
    <row r="56" spans="1:18" ht="15" customHeight="1">
      <c r="A56" s="34" t="s">
        <v>82</v>
      </c>
      <c r="B56" s="192" t="s">
        <v>83</v>
      </c>
      <c r="C56" s="187"/>
      <c r="D56" s="25" t="s">
        <v>38</v>
      </c>
      <c r="E56" s="77">
        <v>0</v>
      </c>
      <c r="F56" s="77"/>
      <c r="G56" s="77">
        <v>0</v>
      </c>
      <c r="H56" s="77">
        <v>0</v>
      </c>
      <c r="I56" s="77">
        <v>0</v>
      </c>
      <c r="J56" s="77">
        <v>0</v>
      </c>
      <c r="K56" s="102">
        <v>0</v>
      </c>
      <c r="L56" s="102"/>
      <c r="M56" s="102"/>
      <c r="N56" s="102"/>
      <c r="O56" s="77"/>
      <c r="P56" s="77"/>
      <c r="Q56" s="102"/>
      <c r="R56" s="102"/>
    </row>
    <row r="57" spans="1:18" ht="15" customHeight="1">
      <c r="A57" s="34" t="s">
        <v>84</v>
      </c>
      <c r="B57" s="192" t="s">
        <v>85</v>
      </c>
      <c r="C57" s="187"/>
      <c r="D57" s="25" t="s">
        <v>38</v>
      </c>
      <c r="E57" s="77">
        <v>0</v>
      </c>
      <c r="F57" s="77"/>
      <c r="G57" s="77">
        <v>0</v>
      </c>
      <c r="H57" s="77">
        <v>0</v>
      </c>
      <c r="I57" s="77">
        <v>0</v>
      </c>
      <c r="J57" s="77">
        <v>0</v>
      </c>
      <c r="K57" s="102">
        <v>0</v>
      </c>
      <c r="L57" s="102"/>
      <c r="M57" s="102"/>
      <c r="N57" s="102"/>
      <c r="O57" s="77"/>
      <c r="P57" s="77"/>
      <c r="Q57" s="102"/>
      <c r="R57" s="102"/>
    </row>
    <row r="58" spans="1:18" ht="15" customHeight="1" thickBot="1">
      <c r="A58" s="55"/>
      <c r="B58" s="198" t="s">
        <v>13</v>
      </c>
      <c r="C58" s="198"/>
      <c r="D58" s="56"/>
      <c r="E58" s="94">
        <f t="shared" ref="E58:N58" si="18">IF(E57=0,0,(E56/E57))</f>
        <v>0</v>
      </c>
      <c r="F58" s="94">
        <f t="shared" si="18"/>
        <v>0</v>
      </c>
      <c r="G58" s="94">
        <f t="shared" si="18"/>
        <v>0</v>
      </c>
      <c r="H58" s="94">
        <f t="shared" si="18"/>
        <v>0</v>
      </c>
      <c r="I58" s="94">
        <f t="shared" si="18"/>
        <v>0</v>
      </c>
      <c r="J58" s="94">
        <f t="shared" si="18"/>
        <v>0</v>
      </c>
      <c r="K58" s="94">
        <f t="shared" si="18"/>
        <v>0</v>
      </c>
      <c r="L58" s="94">
        <f t="shared" si="18"/>
        <v>0</v>
      </c>
      <c r="M58" s="94">
        <f t="shared" si="18"/>
        <v>0</v>
      </c>
      <c r="N58" s="94">
        <f t="shared" si="18"/>
        <v>0</v>
      </c>
      <c r="O58" s="94">
        <f>IF(O57=0,0,(O56/O57))</f>
        <v>0</v>
      </c>
      <c r="P58" s="94">
        <f>IF(P57=0,0,(P56/P57))</f>
        <v>0</v>
      </c>
      <c r="Q58" s="94">
        <f>IF(Q57=0,0,(Q56/Q57))</f>
        <v>0</v>
      </c>
      <c r="R58" s="94">
        <f>IF(R57=0,0,(R56/R57))</f>
        <v>0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104"/>
      <c r="L59" s="105"/>
      <c r="M59" s="104"/>
      <c r="N59" s="105"/>
      <c r="O59" s="32"/>
      <c r="P59" s="32"/>
      <c r="Q59" s="104"/>
      <c r="R59" s="105"/>
    </row>
    <row r="60" spans="1:18" ht="15" customHeight="1">
      <c r="A60" s="51" t="s">
        <v>88</v>
      </c>
      <c r="B60" s="191" t="s">
        <v>89</v>
      </c>
      <c r="C60" s="191"/>
      <c r="D60" s="52" t="s">
        <v>10</v>
      </c>
      <c r="E60" s="81"/>
      <c r="F60" s="81"/>
      <c r="G60" s="81"/>
      <c r="H60" s="81">
        <v>0</v>
      </c>
      <c r="I60" s="81"/>
      <c r="J60" s="81">
        <v>0</v>
      </c>
      <c r="K60" s="119"/>
      <c r="L60" s="119"/>
      <c r="M60" s="119"/>
      <c r="N60" s="119"/>
      <c r="O60" s="81"/>
      <c r="P60" s="81"/>
      <c r="Q60" s="119"/>
      <c r="R60" s="119"/>
    </row>
    <row r="61" spans="1:18" ht="15" customHeight="1">
      <c r="A61" s="50" t="s">
        <v>90</v>
      </c>
      <c r="B61" s="187" t="s">
        <v>91</v>
      </c>
      <c r="C61" s="187"/>
      <c r="D61" s="57" t="s">
        <v>10</v>
      </c>
      <c r="E61" s="82"/>
      <c r="F61" s="82"/>
      <c r="G61" s="82"/>
      <c r="H61" s="82">
        <v>0</v>
      </c>
      <c r="I61" s="82"/>
      <c r="J61" s="82">
        <v>0</v>
      </c>
      <c r="K61" s="102"/>
      <c r="L61" s="102"/>
      <c r="M61" s="102"/>
      <c r="N61" s="102"/>
      <c r="O61" s="82"/>
      <c r="P61" s="82"/>
      <c r="Q61" s="102"/>
      <c r="R61" s="102"/>
    </row>
    <row r="62" spans="1:18" ht="15" customHeight="1">
      <c r="A62" s="50"/>
      <c r="B62" s="202" t="s">
        <v>13</v>
      </c>
      <c r="C62" s="202"/>
      <c r="D62" s="28"/>
      <c r="E62" s="83">
        <f t="shared" ref="E62:N62" si="19">IF(E61=0,0,(E60/E61))</f>
        <v>0</v>
      </c>
      <c r="F62" s="83">
        <f t="shared" si="19"/>
        <v>0</v>
      </c>
      <c r="G62" s="83">
        <f t="shared" si="19"/>
        <v>0</v>
      </c>
      <c r="H62" s="122">
        <f t="shared" si="19"/>
        <v>0</v>
      </c>
      <c r="I62" s="83">
        <f t="shared" si="19"/>
        <v>0</v>
      </c>
      <c r="J62" s="83">
        <f t="shared" si="19"/>
        <v>0</v>
      </c>
      <c r="K62" s="85">
        <f t="shared" si="19"/>
        <v>0</v>
      </c>
      <c r="L62" s="85">
        <f t="shared" si="19"/>
        <v>0</v>
      </c>
      <c r="M62" s="85">
        <f t="shared" si="19"/>
        <v>0</v>
      </c>
      <c r="N62" s="85">
        <f t="shared" si="19"/>
        <v>0</v>
      </c>
      <c r="O62" s="83">
        <f>IF(O61=0,0,(O60/O61))</f>
        <v>0</v>
      </c>
      <c r="P62" s="83">
        <f>IF(P61=0,0,(P60/P61))</f>
        <v>0</v>
      </c>
      <c r="Q62" s="85">
        <f>IF(Q61=0,0,(Q60/Q61))</f>
        <v>0</v>
      </c>
      <c r="R62" s="85">
        <f>IF(R61=0,0,(R60/R61))</f>
        <v>0</v>
      </c>
    </row>
    <row r="63" spans="1:18" ht="15" customHeight="1">
      <c r="A63" s="50" t="s">
        <v>92</v>
      </c>
      <c r="B63" s="187" t="s">
        <v>93</v>
      </c>
      <c r="C63" s="187"/>
      <c r="D63" s="57" t="s">
        <v>10</v>
      </c>
      <c r="E63" s="82"/>
      <c r="F63" s="82"/>
      <c r="G63" s="82"/>
      <c r="H63" s="82">
        <v>0</v>
      </c>
      <c r="I63" s="82"/>
      <c r="J63" s="82">
        <v>0</v>
      </c>
      <c r="K63" s="102"/>
      <c r="L63" s="102"/>
      <c r="M63" s="102"/>
      <c r="N63" s="102"/>
      <c r="O63" s="82"/>
      <c r="P63" s="82"/>
      <c r="Q63" s="102"/>
      <c r="R63" s="102"/>
    </row>
    <row r="64" spans="1:18" ht="15" customHeight="1">
      <c r="A64" s="50" t="s">
        <v>94</v>
      </c>
      <c r="B64" s="192" t="s">
        <v>95</v>
      </c>
      <c r="C64" s="192"/>
      <c r="D64" s="38" t="s">
        <v>49</v>
      </c>
      <c r="E64" s="79"/>
      <c r="F64" s="38"/>
      <c r="G64" s="79"/>
      <c r="H64" s="79">
        <v>0</v>
      </c>
      <c r="I64" s="79"/>
      <c r="J64" s="79">
        <v>0</v>
      </c>
      <c r="K64" s="102"/>
      <c r="L64" s="102"/>
      <c r="M64" s="102"/>
      <c r="N64" s="102"/>
      <c r="O64" s="79"/>
      <c r="P64" s="79"/>
      <c r="Q64" s="102"/>
      <c r="R64" s="102"/>
    </row>
    <row r="65" spans="1:18" ht="15" customHeight="1" thickBot="1">
      <c r="A65" s="53"/>
      <c r="B65" s="198" t="s">
        <v>13</v>
      </c>
      <c r="C65" s="198"/>
      <c r="D65" s="45"/>
      <c r="E65" s="84">
        <f t="shared" ref="E65:N65" si="20">IF(E64=0,0,(E63/E64))</f>
        <v>0</v>
      </c>
      <c r="F65" s="84">
        <f t="shared" si="20"/>
        <v>0</v>
      </c>
      <c r="G65" s="84">
        <f t="shared" si="20"/>
        <v>0</v>
      </c>
      <c r="H65" s="84">
        <f t="shared" si="20"/>
        <v>0</v>
      </c>
      <c r="I65" s="84">
        <f t="shared" si="20"/>
        <v>0</v>
      </c>
      <c r="J65" s="84">
        <f t="shared" si="20"/>
        <v>0</v>
      </c>
      <c r="K65" s="84">
        <f t="shared" si="20"/>
        <v>0</v>
      </c>
      <c r="L65" s="84">
        <f t="shared" si="20"/>
        <v>0</v>
      </c>
      <c r="M65" s="84">
        <f t="shared" si="20"/>
        <v>0</v>
      </c>
      <c r="N65" s="84">
        <f t="shared" si="20"/>
        <v>0</v>
      </c>
      <c r="O65" s="84">
        <f>IF(O64=0,0,(O63/O64))</f>
        <v>0</v>
      </c>
      <c r="P65" s="84">
        <f>IF(P64=0,0,(P63/P64))</f>
        <v>0</v>
      </c>
      <c r="Q65" s="84">
        <f>IF(Q64=0,0,(Q63/Q64))</f>
        <v>0</v>
      </c>
      <c r="R65" s="84">
        <f>IF(R64=0,0,(R63/R64))</f>
        <v>0</v>
      </c>
    </row>
    <row r="66" spans="1:18" ht="15" customHeight="1" thickBot="1">
      <c r="A66" s="54" t="s">
        <v>96</v>
      </c>
      <c r="B66" s="189" t="s">
        <v>97</v>
      </c>
      <c r="C66" s="190"/>
      <c r="D66" s="40"/>
      <c r="E66" s="40"/>
      <c r="F66" s="40"/>
      <c r="G66" s="40"/>
      <c r="H66" s="40"/>
      <c r="I66" s="40"/>
      <c r="J66" s="40"/>
      <c r="K66" s="113"/>
      <c r="L66" s="114"/>
      <c r="M66" s="113"/>
      <c r="N66" s="114"/>
      <c r="O66" s="40"/>
      <c r="P66" s="40"/>
      <c r="Q66" s="113"/>
      <c r="R66" s="114"/>
    </row>
    <row r="67" spans="1:18" ht="15" customHeight="1">
      <c r="A67" s="50" t="s">
        <v>98</v>
      </c>
      <c r="B67" s="195" t="s">
        <v>99</v>
      </c>
      <c r="C67" s="195"/>
      <c r="D67" s="38" t="s">
        <v>100</v>
      </c>
      <c r="E67" s="79">
        <v>0</v>
      </c>
      <c r="F67" s="79">
        <v>55</v>
      </c>
      <c r="G67" s="79">
        <v>0</v>
      </c>
      <c r="H67" s="79">
        <v>0</v>
      </c>
      <c r="I67" s="79">
        <v>0</v>
      </c>
      <c r="J67" s="79">
        <v>0</v>
      </c>
      <c r="K67" s="102">
        <v>0</v>
      </c>
      <c r="L67" s="102"/>
      <c r="M67" s="102"/>
      <c r="N67" s="102"/>
      <c r="O67" s="79"/>
      <c r="P67" s="79"/>
      <c r="Q67" s="102"/>
      <c r="R67" s="102"/>
    </row>
    <row r="68" spans="1:18" ht="15" customHeight="1">
      <c r="A68" s="51" t="s">
        <v>101</v>
      </c>
      <c r="B68" s="196" t="s">
        <v>102</v>
      </c>
      <c r="C68" s="197"/>
      <c r="D68" s="52" t="s">
        <v>100</v>
      </c>
      <c r="E68" s="81">
        <v>0</v>
      </c>
      <c r="F68" s="81">
        <v>14369</v>
      </c>
      <c r="G68" s="81">
        <v>0</v>
      </c>
      <c r="H68" s="81">
        <v>0</v>
      </c>
      <c r="I68" s="81">
        <v>0</v>
      </c>
      <c r="J68" s="81">
        <v>0</v>
      </c>
      <c r="K68" s="106">
        <v>0</v>
      </c>
      <c r="L68" s="106"/>
      <c r="M68" s="106"/>
      <c r="N68" s="106"/>
      <c r="O68" s="81"/>
      <c r="P68" s="81"/>
      <c r="Q68" s="106"/>
      <c r="R68" s="106"/>
    </row>
    <row r="69" spans="1:18" ht="15" customHeight="1" thickBot="1">
      <c r="A69" s="53"/>
      <c r="B69" s="198" t="s">
        <v>13</v>
      </c>
      <c r="C69" s="198"/>
      <c r="D69" s="45"/>
      <c r="E69" s="84">
        <f t="shared" ref="E69:N69" si="21">IF(E68=0,0,(E67/E68))</f>
        <v>0</v>
      </c>
      <c r="F69" s="84">
        <f t="shared" si="21"/>
        <v>3.8276845987890596E-3</v>
      </c>
      <c r="G69" s="84">
        <f t="shared" si="21"/>
        <v>0</v>
      </c>
      <c r="H69" s="84">
        <f t="shared" si="21"/>
        <v>0</v>
      </c>
      <c r="I69" s="84">
        <f t="shared" si="21"/>
        <v>0</v>
      </c>
      <c r="J69" s="84">
        <f t="shared" si="21"/>
        <v>0</v>
      </c>
      <c r="K69" s="84">
        <f t="shared" si="21"/>
        <v>0</v>
      </c>
      <c r="L69" s="84">
        <f t="shared" si="21"/>
        <v>0</v>
      </c>
      <c r="M69" s="84">
        <f t="shared" si="21"/>
        <v>0</v>
      </c>
      <c r="N69" s="84">
        <f t="shared" si="21"/>
        <v>0</v>
      </c>
      <c r="O69" s="84">
        <f>IF(O68=0,0,(O67/O68))</f>
        <v>0</v>
      </c>
      <c r="P69" s="84">
        <f>IF(P68=0,0,(P67/P68))</f>
        <v>0</v>
      </c>
      <c r="Q69" s="84">
        <f>IF(Q68=0,0,(Q67/Q68))</f>
        <v>0</v>
      </c>
      <c r="R69" s="84">
        <f>IF(R68=0,0,(R67/R68))</f>
        <v>0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104"/>
      <c r="L70" s="105"/>
      <c r="M70" s="104"/>
      <c r="N70" s="105"/>
      <c r="O70" s="32"/>
      <c r="P70" s="32"/>
      <c r="Q70" s="104"/>
      <c r="R70" s="105"/>
    </row>
    <row r="71" spans="1:18" ht="15" customHeight="1">
      <c r="A71" s="26" t="s">
        <v>105</v>
      </c>
      <c r="B71" s="191" t="s">
        <v>106</v>
      </c>
      <c r="C71" s="191"/>
      <c r="D71" s="52" t="s">
        <v>10</v>
      </c>
      <c r="E71" s="81">
        <v>54</v>
      </c>
      <c r="F71" s="81">
        <v>55</v>
      </c>
      <c r="G71" s="81">
        <v>54</v>
      </c>
      <c r="H71" s="81">
        <v>54</v>
      </c>
      <c r="I71" s="81">
        <v>54</v>
      </c>
      <c r="J71" s="81">
        <v>59</v>
      </c>
      <c r="K71" s="106"/>
      <c r="L71" s="121">
        <v>57</v>
      </c>
      <c r="M71" s="106">
        <v>58</v>
      </c>
      <c r="N71" s="121">
        <v>69</v>
      </c>
      <c r="O71" s="81">
        <v>58</v>
      </c>
      <c r="P71" s="81">
        <v>71</v>
      </c>
      <c r="Q71" s="106">
        <v>75</v>
      </c>
      <c r="R71" s="121">
        <v>70</v>
      </c>
    </row>
    <row r="72" spans="1:18" ht="15" customHeight="1">
      <c r="A72" s="24" t="s">
        <v>107</v>
      </c>
      <c r="B72" s="187" t="s">
        <v>57</v>
      </c>
      <c r="C72" s="187"/>
      <c r="D72" s="38" t="s">
        <v>10</v>
      </c>
      <c r="E72" s="79">
        <v>12210</v>
      </c>
      <c r="F72" s="79">
        <v>14369</v>
      </c>
      <c r="G72" s="79">
        <v>12240</v>
      </c>
      <c r="H72" s="79">
        <v>14516</v>
      </c>
      <c r="I72" s="79">
        <v>12280</v>
      </c>
      <c r="J72" s="79">
        <v>16498</v>
      </c>
      <c r="K72" s="107"/>
      <c r="L72" s="107">
        <v>16705</v>
      </c>
      <c r="M72" s="107">
        <v>16580</v>
      </c>
      <c r="N72" s="107">
        <v>16834</v>
      </c>
      <c r="O72" s="79">
        <v>16600</v>
      </c>
      <c r="P72" s="79">
        <f>P37</f>
        <v>16919</v>
      </c>
      <c r="Q72" s="107">
        <v>16980</v>
      </c>
      <c r="R72" s="107">
        <v>17114</v>
      </c>
    </row>
    <row r="73" spans="1:18" ht="15" customHeight="1">
      <c r="A73" s="24"/>
      <c r="B73" s="185" t="s">
        <v>13</v>
      </c>
      <c r="C73" s="185"/>
      <c r="D73" s="29"/>
      <c r="E73" s="85">
        <f t="shared" ref="E73:N73" si="22">IF(E72=0,0,(E71/E72))</f>
        <v>4.4226044226044229E-3</v>
      </c>
      <c r="F73" s="85">
        <f t="shared" si="22"/>
        <v>3.8276845987890596E-3</v>
      </c>
      <c r="G73" s="85">
        <f t="shared" si="22"/>
        <v>4.4117647058823529E-3</v>
      </c>
      <c r="H73" s="85">
        <f t="shared" si="22"/>
        <v>3.7200330669605952E-3</v>
      </c>
      <c r="I73" s="85">
        <f t="shared" si="22"/>
        <v>4.3973941368078175E-3</v>
      </c>
      <c r="J73" s="85">
        <f t="shared" si="22"/>
        <v>3.5761910534610254E-3</v>
      </c>
      <c r="K73" s="83">
        <f t="shared" si="22"/>
        <v>0</v>
      </c>
      <c r="L73" s="83">
        <f t="shared" si="22"/>
        <v>3.412152050284346E-3</v>
      </c>
      <c r="M73" s="83">
        <f t="shared" si="22"/>
        <v>3.4981905910735824E-3</v>
      </c>
      <c r="N73" s="83">
        <f t="shared" si="22"/>
        <v>4.0988475703932518E-3</v>
      </c>
      <c r="O73" s="85">
        <f>IF(O72=0,0,(O71/O72))</f>
        <v>3.4939759036144579E-3</v>
      </c>
      <c r="P73" s="85">
        <f>IF(P72=0,0,(P71/P72))</f>
        <v>4.1964655121461076E-3</v>
      </c>
      <c r="Q73" s="83">
        <f>IF(Q72=0,0,(Q71/Q72))</f>
        <v>4.4169611307420496E-3</v>
      </c>
      <c r="R73" s="83">
        <f>IF(R72=0,0,(R71/R72))</f>
        <v>4.0902185345331309E-3</v>
      </c>
    </row>
    <row r="74" spans="1:18" ht="15" customHeight="1">
      <c r="A74" s="24" t="s">
        <v>108</v>
      </c>
      <c r="B74" s="192" t="s">
        <v>109</v>
      </c>
      <c r="C74" s="192"/>
      <c r="D74" s="38" t="s">
        <v>10</v>
      </c>
      <c r="E74" s="79">
        <v>12</v>
      </c>
      <c r="F74" s="79"/>
      <c r="G74" s="79">
        <v>12</v>
      </c>
      <c r="H74" s="79">
        <v>12</v>
      </c>
      <c r="I74" s="79">
        <v>12</v>
      </c>
      <c r="J74" s="79">
        <v>14</v>
      </c>
      <c r="K74" s="107">
        <v>12</v>
      </c>
      <c r="L74" s="107"/>
      <c r="M74" s="107"/>
      <c r="N74" s="107"/>
      <c r="O74" s="79"/>
      <c r="P74" s="79"/>
      <c r="Q74" s="107">
        <v>0</v>
      </c>
      <c r="R74" s="107">
        <v>0</v>
      </c>
    </row>
    <row r="75" spans="1:18" ht="15" customHeight="1">
      <c r="A75" s="24" t="s">
        <v>110</v>
      </c>
      <c r="B75" s="187" t="s">
        <v>91</v>
      </c>
      <c r="C75" s="187"/>
      <c r="D75" s="38" t="s">
        <v>10</v>
      </c>
      <c r="E75" s="79">
        <v>0</v>
      </c>
      <c r="F75" s="79"/>
      <c r="G75" s="79">
        <v>0</v>
      </c>
      <c r="H75" s="79">
        <v>0</v>
      </c>
      <c r="I75" s="79">
        <v>0</v>
      </c>
      <c r="J75" s="79">
        <v>0</v>
      </c>
      <c r="K75" s="107">
        <v>0</v>
      </c>
      <c r="L75" s="107"/>
      <c r="M75" s="107"/>
      <c r="N75" s="107"/>
      <c r="O75" s="79"/>
      <c r="P75" s="79"/>
      <c r="Q75" s="107">
        <v>0</v>
      </c>
      <c r="R75" s="107">
        <v>0</v>
      </c>
    </row>
    <row r="76" spans="1:18" ht="15" customHeight="1">
      <c r="A76" s="24"/>
      <c r="B76" s="185" t="s">
        <v>13</v>
      </c>
      <c r="C76" s="185"/>
      <c r="D76" s="29"/>
      <c r="E76" s="85">
        <f t="shared" ref="E76:N76" si="23">IF(E75=0,0,(E74/E75))</f>
        <v>0</v>
      </c>
      <c r="F76" s="85">
        <f t="shared" si="23"/>
        <v>0</v>
      </c>
      <c r="G76" s="85">
        <f t="shared" si="23"/>
        <v>0</v>
      </c>
      <c r="H76" s="85">
        <f t="shared" si="23"/>
        <v>0</v>
      </c>
      <c r="I76" s="85">
        <f t="shared" si="23"/>
        <v>0</v>
      </c>
      <c r="J76" s="85">
        <f t="shared" si="23"/>
        <v>0</v>
      </c>
      <c r="K76" s="83">
        <f t="shared" si="23"/>
        <v>0</v>
      </c>
      <c r="L76" s="83">
        <f t="shared" si="23"/>
        <v>0</v>
      </c>
      <c r="M76" s="83">
        <f t="shared" si="23"/>
        <v>0</v>
      </c>
      <c r="N76" s="83">
        <f t="shared" si="23"/>
        <v>0</v>
      </c>
      <c r="O76" s="85">
        <f>IF(O75=0,0,(O74/O75))</f>
        <v>0</v>
      </c>
      <c r="P76" s="85">
        <f>IF(P75=0,0,(P74/P75))</f>
        <v>0</v>
      </c>
      <c r="Q76" s="83">
        <f>IF(Q75=0,0,(Q74/Q75))</f>
        <v>0</v>
      </c>
      <c r="R76" s="83">
        <f>IF(R75=0,0,(R74/R75))</f>
        <v>0</v>
      </c>
    </row>
    <row r="77" spans="1:18" ht="15" customHeight="1">
      <c r="A77" s="24" t="s">
        <v>111</v>
      </c>
      <c r="B77" s="187" t="s">
        <v>112</v>
      </c>
      <c r="C77" s="187"/>
      <c r="D77" s="38" t="s">
        <v>10</v>
      </c>
      <c r="E77" s="79">
        <v>0</v>
      </c>
      <c r="F77" s="79"/>
      <c r="G77" s="79">
        <v>0</v>
      </c>
      <c r="H77" s="79">
        <v>0</v>
      </c>
      <c r="I77" s="79">
        <v>0</v>
      </c>
      <c r="J77" s="79">
        <v>0</v>
      </c>
      <c r="K77" s="107">
        <v>0</v>
      </c>
      <c r="L77" s="107"/>
      <c r="M77" s="107">
        <v>0</v>
      </c>
      <c r="N77" s="107">
        <v>0</v>
      </c>
      <c r="O77" s="79">
        <v>0</v>
      </c>
      <c r="P77" s="79">
        <v>0</v>
      </c>
      <c r="Q77" s="107">
        <v>0</v>
      </c>
      <c r="R77" s="107">
        <v>0</v>
      </c>
    </row>
    <row r="78" spans="1:18" ht="15" customHeight="1">
      <c r="A78" s="24" t="s">
        <v>113</v>
      </c>
      <c r="B78" s="187" t="s">
        <v>114</v>
      </c>
      <c r="C78" s="187"/>
      <c r="D78" s="38" t="s">
        <v>10</v>
      </c>
      <c r="E78" s="79">
        <v>66</v>
      </c>
      <c r="F78" s="79">
        <v>69</v>
      </c>
      <c r="G78" s="79">
        <v>66</v>
      </c>
      <c r="H78" s="79">
        <v>66</v>
      </c>
      <c r="I78" s="79">
        <v>66</v>
      </c>
      <c r="J78" s="79">
        <v>72</v>
      </c>
      <c r="K78" s="107">
        <v>66</v>
      </c>
      <c r="L78" s="107"/>
      <c r="M78" s="107">
        <v>178</v>
      </c>
      <c r="N78" s="107">
        <v>178</v>
      </c>
      <c r="O78" s="79">
        <v>198</v>
      </c>
      <c r="P78" s="79">
        <v>71</v>
      </c>
      <c r="Q78" s="107">
        <v>75</v>
      </c>
      <c r="R78" s="107">
        <v>70</v>
      </c>
    </row>
    <row r="79" spans="1:18" ht="15" customHeight="1">
      <c r="A79" s="24"/>
      <c r="B79" s="185" t="s">
        <v>13</v>
      </c>
      <c r="C79" s="185"/>
      <c r="D79" s="29"/>
      <c r="E79" s="85">
        <f t="shared" ref="E79:N79" si="24">IF(E78=0,0,(E77/E78))</f>
        <v>0</v>
      </c>
      <c r="F79" s="85">
        <f t="shared" si="24"/>
        <v>0</v>
      </c>
      <c r="G79" s="85">
        <f t="shared" si="24"/>
        <v>0</v>
      </c>
      <c r="H79" s="85">
        <f t="shared" si="24"/>
        <v>0</v>
      </c>
      <c r="I79" s="85">
        <f t="shared" si="24"/>
        <v>0</v>
      </c>
      <c r="J79" s="85">
        <f t="shared" si="24"/>
        <v>0</v>
      </c>
      <c r="K79" s="83">
        <f t="shared" si="24"/>
        <v>0</v>
      </c>
      <c r="L79" s="83">
        <f t="shared" si="24"/>
        <v>0</v>
      </c>
      <c r="M79" s="83">
        <f t="shared" si="24"/>
        <v>0</v>
      </c>
      <c r="N79" s="83">
        <f t="shared" si="24"/>
        <v>0</v>
      </c>
      <c r="O79" s="85">
        <f>IF(O78=0,0,(O77/O78))</f>
        <v>0</v>
      </c>
      <c r="P79" s="85">
        <f>IF(P78=0,0,(P77/P78))</f>
        <v>0</v>
      </c>
      <c r="Q79" s="83">
        <f>IF(Q78=0,0,(Q77/Q78))</f>
        <v>0</v>
      </c>
      <c r="R79" s="83">
        <f>IF(R78=0,0,(R77/R78))</f>
        <v>0</v>
      </c>
    </row>
    <row r="80" spans="1:18" ht="15" customHeight="1">
      <c r="A80" s="34" t="s">
        <v>115</v>
      </c>
      <c r="B80" s="164" t="s">
        <v>116</v>
      </c>
      <c r="C80" s="164"/>
      <c r="D80" s="57" t="s">
        <v>10</v>
      </c>
      <c r="E80" s="82">
        <v>12</v>
      </c>
      <c r="F80" s="86">
        <v>0</v>
      </c>
      <c r="G80" s="82">
        <v>15</v>
      </c>
      <c r="H80" s="82">
        <v>0</v>
      </c>
      <c r="I80" s="82">
        <v>20</v>
      </c>
      <c r="J80" s="82">
        <v>0</v>
      </c>
      <c r="K80" s="102">
        <v>25</v>
      </c>
      <c r="L80" s="102">
        <v>0</v>
      </c>
      <c r="M80" s="102">
        <v>0</v>
      </c>
      <c r="N80" s="102">
        <v>0</v>
      </c>
      <c r="O80" s="82">
        <v>2</v>
      </c>
      <c r="P80" s="82">
        <v>0</v>
      </c>
      <c r="Q80" s="102">
        <v>1</v>
      </c>
      <c r="R80" s="102">
        <v>0</v>
      </c>
    </row>
    <row r="81" spans="1:18" ht="15" customHeight="1">
      <c r="A81" s="34" t="s">
        <v>117</v>
      </c>
      <c r="B81" s="204" t="s">
        <v>118</v>
      </c>
      <c r="C81" s="204"/>
      <c r="D81" s="25" t="s">
        <v>10</v>
      </c>
      <c r="E81" s="77">
        <v>57</v>
      </c>
      <c r="F81" s="25">
        <v>57</v>
      </c>
      <c r="G81" s="77">
        <v>57</v>
      </c>
      <c r="H81" s="77">
        <v>57</v>
      </c>
      <c r="I81" s="77">
        <v>57</v>
      </c>
      <c r="J81" s="77">
        <v>57</v>
      </c>
      <c r="K81" s="102">
        <v>57</v>
      </c>
      <c r="L81" s="102">
        <v>57</v>
      </c>
      <c r="M81" s="102">
        <v>62</v>
      </c>
      <c r="N81" s="102">
        <v>62</v>
      </c>
      <c r="O81" s="77">
        <v>62</v>
      </c>
      <c r="P81" s="77">
        <v>62</v>
      </c>
      <c r="Q81" s="102">
        <v>62</v>
      </c>
      <c r="R81" s="102">
        <v>62</v>
      </c>
    </row>
    <row r="82" spans="1:18" ht="15" customHeight="1">
      <c r="A82" s="24"/>
      <c r="B82" s="185" t="s">
        <v>13</v>
      </c>
      <c r="C82" s="185"/>
      <c r="D82" s="29"/>
      <c r="E82" s="85">
        <f t="shared" ref="E82:N82" si="25">IF(E81=0,0,(E80/E81))</f>
        <v>0.21052631578947367</v>
      </c>
      <c r="F82" s="85">
        <f t="shared" si="25"/>
        <v>0</v>
      </c>
      <c r="G82" s="85">
        <f t="shared" si="25"/>
        <v>0.26315789473684209</v>
      </c>
      <c r="H82" s="85">
        <f t="shared" si="25"/>
        <v>0</v>
      </c>
      <c r="I82" s="85">
        <f t="shared" si="25"/>
        <v>0.35087719298245612</v>
      </c>
      <c r="J82" s="85">
        <f t="shared" si="25"/>
        <v>0</v>
      </c>
      <c r="K82" s="83">
        <f t="shared" si="25"/>
        <v>0.43859649122807015</v>
      </c>
      <c r="L82" s="83">
        <f t="shared" si="25"/>
        <v>0</v>
      </c>
      <c r="M82" s="83">
        <f t="shared" si="25"/>
        <v>0</v>
      </c>
      <c r="N82" s="83">
        <f t="shared" si="25"/>
        <v>0</v>
      </c>
      <c r="O82" s="85">
        <f>IF(O81=0,0,(O80/O81))</f>
        <v>3.2258064516129031E-2</v>
      </c>
      <c r="P82" s="85">
        <f>IF(P81=0,0,(P80/P81))</f>
        <v>0</v>
      </c>
      <c r="Q82" s="83">
        <f>IF(Q81=0,0,(Q80/Q81))</f>
        <v>1.6129032258064516E-2</v>
      </c>
      <c r="R82" s="83">
        <f>IF(R81=0,0,(R80/R81))</f>
        <v>0</v>
      </c>
    </row>
    <row r="83" spans="1:18" ht="15" customHeight="1">
      <c r="A83" s="24" t="s">
        <v>119</v>
      </c>
      <c r="B83" s="192" t="s">
        <v>120</v>
      </c>
      <c r="C83" s="203"/>
      <c r="D83" s="38" t="s">
        <v>10</v>
      </c>
      <c r="E83" s="79">
        <v>5</v>
      </c>
      <c r="F83" s="38">
        <v>5</v>
      </c>
      <c r="G83" s="79">
        <v>7</v>
      </c>
      <c r="H83" s="79">
        <v>0</v>
      </c>
      <c r="I83" s="79">
        <v>10</v>
      </c>
      <c r="J83" s="79">
        <v>0</v>
      </c>
      <c r="K83" s="107">
        <v>12</v>
      </c>
      <c r="L83" s="107">
        <v>1</v>
      </c>
      <c r="M83" s="107">
        <v>1</v>
      </c>
      <c r="N83" s="107">
        <v>1</v>
      </c>
      <c r="O83" s="79">
        <v>1</v>
      </c>
      <c r="P83" s="79">
        <v>2</v>
      </c>
      <c r="Q83" s="107">
        <v>6</v>
      </c>
      <c r="R83" s="107">
        <v>2</v>
      </c>
    </row>
    <row r="84" spans="1:18" ht="15" customHeight="1">
      <c r="A84" s="24" t="s">
        <v>121</v>
      </c>
      <c r="B84" s="192" t="s">
        <v>122</v>
      </c>
      <c r="C84" s="203"/>
      <c r="D84" s="38" t="s">
        <v>10</v>
      </c>
      <c r="E84" s="79">
        <v>20</v>
      </c>
      <c r="F84" s="38">
        <v>20</v>
      </c>
      <c r="G84" s="79">
        <v>20</v>
      </c>
      <c r="H84" s="79">
        <v>20</v>
      </c>
      <c r="I84" s="79">
        <v>20</v>
      </c>
      <c r="J84" s="79">
        <v>20</v>
      </c>
      <c r="K84" s="107">
        <v>20</v>
      </c>
      <c r="L84" s="107">
        <v>20</v>
      </c>
      <c r="M84" s="107">
        <v>18</v>
      </c>
      <c r="N84" s="107">
        <v>18</v>
      </c>
      <c r="O84" s="79">
        <v>18</v>
      </c>
      <c r="P84" s="79">
        <v>18</v>
      </c>
      <c r="Q84" s="107">
        <v>18</v>
      </c>
      <c r="R84" s="107">
        <v>18</v>
      </c>
    </row>
    <row r="85" spans="1:18" ht="15" customHeight="1">
      <c r="A85" s="24"/>
      <c r="B85" s="185" t="s">
        <v>13</v>
      </c>
      <c r="C85" s="185"/>
      <c r="D85" s="58"/>
      <c r="E85" s="115">
        <f t="shared" ref="E85:N85" si="26">IF(E84=0,0,(E83/E84))</f>
        <v>0.25</v>
      </c>
      <c r="F85" s="115">
        <f t="shared" si="26"/>
        <v>0.25</v>
      </c>
      <c r="G85" s="115">
        <f t="shared" si="26"/>
        <v>0.35</v>
      </c>
      <c r="H85" s="115">
        <f t="shared" si="26"/>
        <v>0</v>
      </c>
      <c r="I85" s="115">
        <f t="shared" si="26"/>
        <v>0.5</v>
      </c>
      <c r="J85" s="115">
        <f t="shared" si="26"/>
        <v>0</v>
      </c>
      <c r="K85" s="83">
        <f t="shared" si="26"/>
        <v>0.6</v>
      </c>
      <c r="L85" s="83">
        <f t="shared" si="26"/>
        <v>0.05</v>
      </c>
      <c r="M85" s="83">
        <f t="shared" si="26"/>
        <v>5.5555555555555552E-2</v>
      </c>
      <c r="N85" s="83">
        <f t="shared" si="26"/>
        <v>5.5555555555555552E-2</v>
      </c>
      <c r="O85" s="115">
        <f>IF(O84=0,0,(O83/O84))</f>
        <v>5.5555555555555552E-2</v>
      </c>
      <c r="P85" s="115">
        <f>IF(P84=0,0,(P83/P84))</f>
        <v>0.1111111111111111</v>
      </c>
      <c r="Q85" s="83">
        <f>IF(Q84=0,0,(Q83/Q84))</f>
        <v>0.33333333333333331</v>
      </c>
      <c r="R85" s="83">
        <f>IF(R84=0,0,(R83/R84))</f>
        <v>0.1111111111111111</v>
      </c>
    </row>
    <row r="86" spans="1:18" ht="15" customHeight="1">
      <c r="A86" s="24" t="s">
        <v>123</v>
      </c>
      <c r="B86" s="192" t="s">
        <v>124</v>
      </c>
      <c r="C86" s="203"/>
      <c r="D86" s="38" t="s">
        <v>10</v>
      </c>
      <c r="E86" s="79">
        <v>11988</v>
      </c>
      <c r="F86" s="79">
        <v>14122</v>
      </c>
      <c r="G86" s="79">
        <v>12193</v>
      </c>
      <c r="H86" s="79">
        <v>14183</v>
      </c>
      <c r="I86" s="79">
        <v>12298</v>
      </c>
      <c r="J86" s="79">
        <v>15039</v>
      </c>
      <c r="K86" s="107">
        <v>12418</v>
      </c>
      <c r="L86" s="107">
        <v>16667</v>
      </c>
      <c r="M86" s="107">
        <v>16520</v>
      </c>
      <c r="N86" s="107">
        <v>16710</v>
      </c>
      <c r="O86" s="79">
        <v>16530</v>
      </c>
      <c r="P86" s="79">
        <v>16970</v>
      </c>
      <c r="Q86" s="107">
        <v>17090</v>
      </c>
      <c r="R86" s="107">
        <v>21386</v>
      </c>
    </row>
    <row r="87" spans="1:18" ht="15" customHeight="1">
      <c r="A87" s="24" t="s">
        <v>125</v>
      </c>
      <c r="B87" s="192" t="s">
        <v>126</v>
      </c>
      <c r="C87" s="203"/>
      <c r="D87" s="38" t="s">
        <v>10</v>
      </c>
      <c r="E87" s="79">
        <v>12210</v>
      </c>
      <c r="F87" s="79">
        <v>14369</v>
      </c>
      <c r="G87" s="79">
        <v>12240</v>
      </c>
      <c r="H87" s="79">
        <v>14516</v>
      </c>
      <c r="I87" s="79">
        <v>12280</v>
      </c>
      <c r="J87" s="79">
        <v>16498</v>
      </c>
      <c r="K87" s="107">
        <v>12320</v>
      </c>
      <c r="L87" s="107">
        <v>16705</v>
      </c>
      <c r="M87" s="107">
        <v>16580</v>
      </c>
      <c r="N87" s="107">
        <v>16834</v>
      </c>
      <c r="O87" s="79">
        <v>16600</v>
      </c>
      <c r="P87" s="79">
        <f>P72</f>
        <v>16919</v>
      </c>
      <c r="Q87" s="107">
        <v>16980</v>
      </c>
      <c r="R87" s="107">
        <v>17114</v>
      </c>
    </row>
    <row r="88" spans="1:18" ht="15" customHeight="1">
      <c r="A88" s="24"/>
      <c r="B88" s="185" t="s">
        <v>13</v>
      </c>
      <c r="C88" s="185"/>
      <c r="D88" s="58"/>
      <c r="E88" s="85">
        <f t="shared" ref="E88:N88" si="27">IF(E87=0,0,(E86/E87))</f>
        <v>0.98181818181818181</v>
      </c>
      <c r="F88" s="85">
        <f t="shared" si="27"/>
        <v>0.98281021643816546</v>
      </c>
      <c r="G88" s="85">
        <f t="shared" si="27"/>
        <v>0.99616013071895426</v>
      </c>
      <c r="H88" s="85">
        <f t="shared" si="27"/>
        <v>0.97705979608707638</v>
      </c>
      <c r="I88" s="85">
        <f t="shared" si="27"/>
        <v>1.0014657980456025</v>
      </c>
      <c r="J88" s="85">
        <f t="shared" si="27"/>
        <v>0.91156503818644685</v>
      </c>
      <c r="K88" s="83">
        <f t="shared" si="27"/>
        <v>1.0079545454545455</v>
      </c>
      <c r="L88" s="83">
        <f t="shared" si="27"/>
        <v>0.99772523196647711</v>
      </c>
      <c r="M88" s="83">
        <f t="shared" si="27"/>
        <v>0.99638118214716531</v>
      </c>
      <c r="N88" s="83">
        <f t="shared" si="27"/>
        <v>0.99263395509088748</v>
      </c>
      <c r="O88" s="85">
        <f>IF(O87=0,0,(O86/O87))</f>
        <v>0.99578313253012052</v>
      </c>
      <c r="P88" s="85">
        <f>IF(P87=0,0,(P86/P87))</f>
        <v>1.0030143625509782</v>
      </c>
      <c r="Q88" s="83">
        <f>IF(Q87=0,0,(Q86/Q87))</f>
        <v>1.0064782096584217</v>
      </c>
      <c r="R88" s="83">
        <f>IF(R87=0,0,(R86/R87))</f>
        <v>1.2496201939932219</v>
      </c>
    </row>
    <row r="89" spans="1:18" ht="15" customHeight="1">
      <c r="A89" s="24" t="s">
        <v>127</v>
      </c>
      <c r="B89" s="192" t="s">
        <v>128</v>
      </c>
      <c r="C89" s="203"/>
      <c r="D89" s="38" t="s">
        <v>10</v>
      </c>
      <c r="E89" s="79">
        <v>540</v>
      </c>
      <c r="F89" s="79">
        <v>328</v>
      </c>
      <c r="G89" s="79">
        <v>600</v>
      </c>
      <c r="H89" s="79">
        <v>64</v>
      </c>
      <c r="I89" s="79">
        <v>600</v>
      </c>
      <c r="J89" s="79">
        <v>113</v>
      </c>
      <c r="K89" s="107">
        <v>600</v>
      </c>
      <c r="L89" s="107">
        <v>708</v>
      </c>
      <c r="M89" s="107">
        <v>720</v>
      </c>
      <c r="N89" s="107">
        <v>587</v>
      </c>
      <c r="O89" s="79">
        <v>800</v>
      </c>
      <c r="P89" s="79">
        <v>945</v>
      </c>
      <c r="Q89" s="107">
        <v>1800</v>
      </c>
      <c r="R89" s="107">
        <v>625</v>
      </c>
    </row>
    <row r="90" spans="1:18" ht="15" customHeight="1">
      <c r="A90" s="24" t="s">
        <v>129</v>
      </c>
      <c r="B90" s="192" t="s">
        <v>130</v>
      </c>
      <c r="C90" s="203"/>
      <c r="D90" s="38" t="s">
        <v>10</v>
      </c>
      <c r="E90" s="79">
        <v>12545</v>
      </c>
      <c r="F90" s="79">
        <v>14124</v>
      </c>
      <c r="G90" s="79">
        <v>12757</v>
      </c>
      <c r="H90" s="79">
        <v>14183</v>
      </c>
      <c r="I90" s="79">
        <v>12878</v>
      </c>
      <c r="J90" s="79">
        <v>15039</v>
      </c>
      <c r="K90" s="107">
        <v>13005</v>
      </c>
      <c r="L90" s="107">
        <v>16668</v>
      </c>
      <c r="M90" s="107">
        <v>16583</v>
      </c>
      <c r="N90" s="107">
        <v>16710</v>
      </c>
      <c r="O90" s="79">
        <v>16606</v>
      </c>
      <c r="P90" s="79">
        <f>P86+P83+P80</f>
        <v>16972</v>
      </c>
      <c r="Q90" s="107">
        <v>17091</v>
      </c>
      <c r="R90" s="107">
        <v>21386</v>
      </c>
    </row>
    <row r="91" spans="1:18" ht="15" customHeight="1">
      <c r="A91" s="24"/>
      <c r="B91" s="185" t="s">
        <v>13</v>
      </c>
      <c r="C91" s="185"/>
      <c r="D91" s="58"/>
      <c r="E91" s="85">
        <f t="shared" ref="E91:N91" si="28">IF(E90=0,0,(E89/E90))</f>
        <v>4.3045037863690711E-2</v>
      </c>
      <c r="F91" s="85">
        <f t="shared" si="28"/>
        <v>2.3222883035967149E-2</v>
      </c>
      <c r="G91" s="85">
        <f t="shared" si="28"/>
        <v>4.7033001489378383E-2</v>
      </c>
      <c r="H91" s="85">
        <f t="shared" si="28"/>
        <v>4.5124444757808644E-3</v>
      </c>
      <c r="I91" s="85">
        <f t="shared" si="28"/>
        <v>4.6591085572293835E-2</v>
      </c>
      <c r="J91" s="85">
        <f t="shared" si="28"/>
        <v>7.5137974599374961E-3</v>
      </c>
      <c r="K91" s="83">
        <f t="shared" si="28"/>
        <v>4.61361014994233E-2</v>
      </c>
      <c r="L91" s="83">
        <f t="shared" si="28"/>
        <v>4.2476601871850254E-2</v>
      </c>
      <c r="M91" s="83">
        <f t="shared" si="28"/>
        <v>4.3417958149912561E-2</v>
      </c>
      <c r="N91" s="83">
        <f t="shared" si="28"/>
        <v>3.5128665469778574E-2</v>
      </c>
      <c r="O91" s="85">
        <f>IF(O90=0,0,(O89/O90))</f>
        <v>4.8175358304227388E-2</v>
      </c>
      <c r="P91" s="85">
        <f>IF(P90=0,0,(P89/P90))</f>
        <v>5.5679943436247936E-2</v>
      </c>
      <c r="Q91" s="83">
        <f>IF(Q90=0,0,(Q89/Q90))</f>
        <v>0.105318588730911</v>
      </c>
      <c r="R91" s="83">
        <f>IF(R90=0,0,(R89/R90))</f>
        <v>2.9224726456560365E-2</v>
      </c>
    </row>
    <row r="92" spans="1:18" ht="15" customHeight="1">
      <c r="A92" s="24" t="s">
        <v>131</v>
      </c>
      <c r="B92" s="192" t="s">
        <v>132</v>
      </c>
      <c r="C92" s="192"/>
      <c r="D92" s="38" t="s">
        <v>10</v>
      </c>
      <c r="E92" s="79">
        <v>3</v>
      </c>
      <c r="F92" s="38">
        <v>4</v>
      </c>
      <c r="G92" s="79">
        <v>3</v>
      </c>
      <c r="H92" s="79">
        <v>0</v>
      </c>
      <c r="I92" s="79">
        <v>3</v>
      </c>
      <c r="J92" s="79">
        <v>0</v>
      </c>
      <c r="K92" s="107">
        <v>3</v>
      </c>
      <c r="L92" s="107"/>
      <c r="M92" s="107">
        <v>1</v>
      </c>
      <c r="N92" s="107">
        <v>1</v>
      </c>
      <c r="O92" s="79">
        <v>1</v>
      </c>
      <c r="P92" s="79">
        <v>0</v>
      </c>
      <c r="Q92" s="107">
        <v>0</v>
      </c>
      <c r="R92" s="107">
        <v>0</v>
      </c>
    </row>
    <row r="93" spans="1:18" ht="15" customHeight="1">
      <c r="A93" s="24" t="s">
        <v>133</v>
      </c>
      <c r="B93" s="187" t="s">
        <v>114</v>
      </c>
      <c r="C93" s="187"/>
      <c r="D93" s="38" t="s">
        <v>10</v>
      </c>
      <c r="E93" s="79">
        <v>66</v>
      </c>
      <c r="F93" s="79">
        <v>69</v>
      </c>
      <c r="G93" s="79">
        <v>66</v>
      </c>
      <c r="H93" s="79">
        <v>66</v>
      </c>
      <c r="I93" s="79">
        <v>66</v>
      </c>
      <c r="J93" s="79">
        <v>72</v>
      </c>
      <c r="K93" s="107">
        <v>66</v>
      </c>
      <c r="L93" s="107"/>
      <c r="M93" s="107">
        <v>178</v>
      </c>
      <c r="N93" s="107">
        <v>178</v>
      </c>
      <c r="O93" s="79">
        <v>198</v>
      </c>
      <c r="P93" s="79">
        <v>54</v>
      </c>
      <c r="Q93" s="107">
        <v>75</v>
      </c>
      <c r="R93" s="107">
        <v>70</v>
      </c>
    </row>
    <row r="94" spans="1:18" ht="15" customHeight="1">
      <c r="A94" s="24"/>
      <c r="B94" s="185" t="s">
        <v>13</v>
      </c>
      <c r="C94" s="185"/>
      <c r="D94" s="59"/>
      <c r="E94" s="85">
        <f t="shared" ref="E94:N94" si="29">IF(E93=0,0,(E92/E93))</f>
        <v>4.5454545454545456E-2</v>
      </c>
      <c r="F94" s="85">
        <f t="shared" si="29"/>
        <v>5.7971014492753624E-2</v>
      </c>
      <c r="G94" s="85">
        <f t="shared" si="29"/>
        <v>4.5454545454545456E-2</v>
      </c>
      <c r="H94" s="85">
        <f t="shared" si="29"/>
        <v>0</v>
      </c>
      <c r="I94" s="85">
        <f t="shared" si="29"/>
        <v>4.5454545454545456E-2</v>
      </c>
      <c r="J94" s="85">
        <f t="shared" si="29"/>
        <v>0</v>
      </c>
      <c r="K94" s="83">
        <f t="shared" si="29"/>
        <v>4.5454545454545456E-2</v>
      </c>
      <c r="L94" s="83">
        <f t="shared" si="29"/>
        <v>0</v>
      </c>
      <c r="M94" s="83">
        <f t="shared" si="29"/>
        <v>5.6179775280898875E-3</v>
      </c>
      <c r="N94" s="83">
        <f t="shared" si="29"/>
        <v>5.6179775280898875E-3</v>
      </c>
      <c r="O94" s="85">
        <f>IF(O93=0,0,(O92/O93))</f>
        <v>5.0505050505050509E-3</v>
      </c>
      <c r="P94" s="85">
        <f>IF(P93=0,0,(P92/P93))</f>
        <v>0</v>
      </c>
      <c r="Q94" s="83">
        <f>IF(Q93=0,0,(Q92/Q93))</f>
        <v>0</v>
      </c>
      <c r="R94" s="83">
        <f>IF(R93=0,0,(R92/R93))</f>
        <v>0</v>
      </c>
    </row>
    <row r="95" spans="1:18" ht="15" customHeight="1">
      <c r="A95" s="24" t="s">
        <v>134</v>
      </c>
      <c r="B95" s="192" t="s">
        <v>135</v>
      </c>
      <c r="C95" s="203"/>
      <c r="D95" s="38" t="s">
        <v>10</v>
      </c>
      <c r="E95" s="79">
        <v>23</v>
      </c>
      <c r="F95" s="38">
        <v>23</v>
      </c>
      <c r="G95" s="79">
        <v>23</v>
      </c>
      <c r="H95" s="79">
        <v>23</v>
      </c>
      <c r="I95" s="79">
        <v>24</v>
      </c>
      <c r="J95" s="79">
        <v>24</v>
      </c>
      <c r="K95" s="107">
        <v>24</v>
      </c>
      <c r="L95" s="107">
        <v>24</v>
      </c>
      <c r="M95" s="107">
        <v>15</v>
      </c>
      <c r="N95" s="107">
        <v>15</v>
      </c>
      <c r="O95" s="79">
        <v>15</v>
      </c>
      <c r="P95" s="79">
        <v>15</v>
      </c>
      <c r="Q95" s="107">
        <v>15</v>
      </c>
      <c r="R95" s="107">
        <v>15</v>
      </c>
    </row>
    <row r="96" spans="1:18" ht="15" customHeight="1">
      <c r="A96" s="24" t="s">
        <v>136</v>
      </c>
      <c r="B96" s="192" t="s">
        <v>137</v>
      </c>
      <c r="C96" s="203"/>
      <c r="D96" s="38" t="s">
        <v>10</v>
      </c>
      <c r="E96" s="79">
        <v>34</v>
      </c>
      <c r="F96" s="38">
        <v>34</v>
      </c>
      <c r="G96" s="79">
        <v>34</v>
      </c>
      <c r="H96" s="79">
        <v>34</v>
      </c>
      <c r="I96" s="79">
        <v>34</v>
      </c>
      <c r="J96" s="79">
        <v>34</v>
      </c>
      <c r="K96" s="107">
        <v>34</v>
      </c>
      <c r="L96" s="107">
        <v>34</v>
      </c>
      <c r="M96" s="107">
        <v>19</v>
      </c>
      <c r="N96" s="107">
        <v>19</v>
      </c>
      <c r="O96" s="79">
        <v>19</v>
      </c>
      <c r="P96" s="79">
        <v>15</v>
      </c>
      <c r="Q96" s="107">
        <v>15</v>
      </c>
      <c r="R96" s="107">
        <v>15</v>
      </c>
    </row>
    <row r="97" spans="1:18" ht="15" customHeight="1">
      <c r="A97" s="24"/>
      <c r="B97" s="185" t="s">
        <v>13</v>
      </c>
      <c r="C97" s="185"/>
      <c r="D97" s="58"/>
      <c r="E97" s="85">
        <f t="shared" ref="E97:N97" si="30">IF(E96=0,0,(E95/E96))</f>
        <v>0.67647058823529416</v>
      </c>
      <c r="F97" s="85">
        <f t="shared" si="30"/>
        <v>0.67647058823529416</v>
      </c>
      <c r="G97" s="85">
        <f t="shared" si="30"/>
        <v>0.67647058823529416</v>
      </c>
      <c r="H97" s="85">
        <f t="shared" si="30"/>
        <v>0.67647058823529416</v>
      </c>
      <c r="I97" s="85">
        <f t="shared" si="30"/>
        <v>0.70588235294117652</v>
      </c>
      <c r="J97" s="85">
        <f t="shared" si="30"/>
        <v>0.70588235294117652</v>
      </c>
      <c r="K97" s="85">
        <f t="shared" si="30"/>
        <v>0.70588235294117652</v>
      </c>
      <c r="L97" s="85">
        <f t="shared" si="30"/>
        <v>0.70588235294117652</v>
      </c>
      <c r="M97" s="85">
        <f t="shared" si="30"/>
        <v>0.78947368421052633</v>
      </c>
      <c r="N97" s="85">
        <f t="shared" si="30"/>
        <v>0.78947368421052633</v>
      </c>
      <c r="O97" s="85">
        <f>IF(O96=0,0,(O95/O96))</f>
        <v>0.78947368421052633</v>
      </c>
      <c r="P97" s="85">
        <f>IF(P96=0,0,(P95/P96))</f>
        <v>1</v>
      </c>
      <c r="Q97" s="85">
        <f>IF(Q96=0,0,(Q95/Q96))</f>
        <v>1</v>
      </c>
      <c r="R97" s="85">
        <f>IF(R96=0,0,(R95/R96))</f>
        <v>1</v>
      </c>
    </row>
    <row r="98" spans="1:18" ht="15" customHeight="1">
      <c r="A98" s="24" t="s">
        <v>138</v>
      </c>
      <c r="B98" s="192" t="s">
        <v>139</v>
      </c>
      <c r="C98" s="203"/>
      <c r="D98" s="38" t="s">
        <v>10</v>
      </c>
      <c r="E98" s="79">
        <v>6</v>
      </c>
      <c r="F98" s="38">
        <v>6</v>
      </c>
      <c r="G98" s="79">
        <v>6</v>
      </c>
      <c r="H98" s="79">
        <v>6</v>
      </c>
      <c r="I98" s="79">
        <v>6</v>
      </c>
      <c r="J98" s="79">
        <v>6</v>
      </c>
      <c r="K98" s="107">
        <v>6</v>
      </c>
      <c r="L98" s="107">
        <v>6</v>
      </c>
      <c r="M98" s="107">
        <v>6</v>
      </c>
      <c r="N98" s="107">
        <v>6</v>
      </c>
      <c r="O98" s="79">
        <v>6</v>
      </c>
      <c r="P98" s="79">
        <v>6</v>
      </c>
      <c r="Q98" s="107">
        <v>6</v>
      </c>
      <c r="R98" s="107">
        <v>6</v>
      </c>
    </row>
    <row r="99" spans="1:18" ht="15" customHeight="1">
      <c r="A99" s="24" t="s">
        <v>140</v>
      </c>
      <c r="B99" s="192" t="s">
        <v>141</v>
      </c>
      <c r="C99" s="203"/>
      <c r="D99" s="38" t="s">
        <v>10</v>
      </c>
      <c r="E99" s="79">
        <v>15</v>
      </c>
      <c r="F99" s="38">
        <v>15</v>
      </c>
      <c r="G99" s="79">
        <v>15</v>
      </c>
      <c r="H99" s="79">
        <v>15</v>
      </c>
      <c r="I99" s="79">
        <v>15</v>
      </c>
      <c r="J99" s="79">
        <v>15</v>
      </c>
      <c r="K99" s="107">
        <v>15</v>
      </c>
      <c r="L99" s="107">
        <v>15</v>
      </c>
      <c r="M99" s="107">
        <v>15</v>
      </c>
      <c r="N99" s="107">
        <v>15</v>
      </c>
      <c r="O99" s="79">
        <v>15</v>
      </c>
      <c r="P99" s="79">
        <v>15</v>
      </c>
      <c r="Q99" s="107">
        <v>15</v>
      </c>
      <c r="R99" s="107">
        <v>15</v>
      </c>
    </row>
    <row r="100" spans="1:18" ht="15" customHeight="1">
      <c r="A100" s="24"/>
      <c r="B100" s="185" t="s">
        <v>13</v>
      </c>
      <c r="C100" s="185"/>
      <c r="D100" s="58"/>
      <c r="E100" s="85">
        <f t="shared" ref="E100:N100" si="31">IF(E99=0,0,(E98/E99))</f>
        <v>0.4</v>
      </c>
      <c r="F100" s="85">
        <f t="shared" si="31"/>
        <v>0.4</v>
      </c>
      <c r="G100" s="85">
        <f t="shared" si="31"/>
        <v>0.4</v>
      </c>
      <c r="H100" s="85">
        <f t="shared" si="31"/>
        <v>0.4</v>
      </c>
      <c r="I100" s="85">
        <f t="shared" si="31"/>
        <v>0.4</v>
      </c>
      <c r="J100" s="85">
        <f t="shared" si="31"/>
        <v>0.4</v>
      </c>
      <c r="K100" s="83">
        <f t="shared" si="31"/>
        <v>0.4</v>
      </c>
      <c r="L100" s="83">
        <f t="shared" si="31"/>
        <v>0.4</v>
      </c>
      <c r="M100" s="83">
        <f t="shared" si="31"/>
        <v>0.4</v>
      </c>
      <c r="N100" s="83">
        <f t="shared" si="31"/>
        <v>0.4</v>
      </c>
      <c r="O100" s="85">
        <f>IF(O99=0,0,(O98/O99))</f>
        <v>0.4</v>
      </c>
      <c r="P100" s="85">
        <f>IF(P99=0,0,(P98/P99))</f>
        <v>0.4</v>
      </c>
      <c r="Q100" s="83">
        <f>IF(Q99=0,0,(Q98/Q99))</f>
        <v>0.4</v>
      </c>
      <c r="R100" s="83">
        <f>IF(R99=0,0,(R98/R99))</f>
        <v>0.4</v>
      </c>
    </row>
    <row r="101" spans="1:18" ht="15" customHeight="1">
      <c r="A101" s="24" t="s">
        <v>142</v>
      </c>
      <c r="B101" s="192" t="s">
        <v>143</v>
      </c>
      <c r="C101" s="203"/>
      <c r="D101" s="38" t="s">
        <v>10</v>
      </c>
      <c r="E101" s="79">
        <v>17</v>
      </c>
      <c r="F101" s="38">
        <v>17</v>
      </c>
      <c r="G101" s="79">
        <v>17</v>
      </c>
      <c r="H101" s="79">
        <v>17</v>
      </c>
      <c r="I101" s="79">
        <v>17</v>
      </c>
      <c r="J101" s="79">
        <v>17</v>
      </c>
      <c r="K101" s="107">
        <v>17</v>
      </c>
      <c r="L101" s="107">
        <v>17</v>
      </c>
      <c r="M101" s="107">
        <v>17</v>
      </c>
      <c r="N101" s="107">
        <v>17</v>
      </c>
      <c r="O101" s="79">
        <v>17</v>
      </c>
      <c r="P101" s="79">
        <v>17</v>
      </c>
      <c r="Q101" s="107">
        <v>17</v>
      </c>
      <c r="R101" s="107">
        <v>17</v>
      </c>
    </row>
    <row r="102" spans="1:18" ht="15" customHeight="1">
      <c r="A102" s="24" t="s">
        <v>144</v>
      </c>
      <c r="B102" s="192" t="s">
        <v>145</v>
      </c>
      <c r="C102" s="203"/>
      <c r="D102" s="38" t="s">
        <v>10</v>
      </c>
      <c r="E102" s="79">
        <v>105</v>
      </c>
      <c r="F102" s="38">
        <v>105</v>
      </c>
      <c r="G102" s="79">
        <v>105</v>
      </c>
      <c r="H102" s="79">
        <v>105</v>
      </c>
      <c r="I102" s="79">
        <v>105</v>
      </c>
      <c r="J102" s="79">
        <v>105</v>
      </c>
      <c r="K102" s="107">
        <v>105</v>
      </c>
      <c r="L102" s="107">
        <v>105</v>
      </c>
      <c r="M102" s="107">
        <v>105</v>
      </c>
      <c r="N102" s="107">
        <v>105</v>
      </c>
      <c r="O102" s="79">
        <v>105</v>
      </c>
      <c r="P102" s="79">
        <v>53</v>
      </c>
      <c r="Q102" s="107">
        <v>53</v>
      </c>
      <c r="R102" s="107">
        <v>53</v>
      </c>
    </row>
    <row r="103" spans="1:18" ht="15" customHeight="1">
      <c r="A103" s="24"/>
      <c r="B103" s="185" t="s">
        <v>13</v>
      </c>
      <c r="C103" s="185"/>
      <c r="D103" s="58"/>
      <c r="E103" s="85">
        <f t="shared" ref="E103:N103" si="32">IF(E102=0,0,(E101/E102))</f>
        <v>0.16190476190476191</v>
      </c>
      <c r="F103" s="85">
        <f t="shared" si="32"/>
        <v>0.16190476190476191</v>
      </c>
      <c r="G103" s="85">
        <f t="shared" si="32"/>
        <v>0.16190476190476191</v>
      </c>
      <c r="H103" s="85">
        <f t="shared" si="32"/>
        <v>0.16190476190476191</v>
      </c>
      <c r="I103" s="85">
        <f t="shared" si="32"/>
        <v>0.16190476190476191</v>
      </c>
      <c r="J103" s="85">
        <f t="shared" si="32"/>
        <v>0.16190476190476191</v>
      </c>
      <c r="K103" s="83">
        <f t="shared" si="32"/>
        <v>0.16190476190476191</v>
      </c>
      <c r="L103" s="83">
        <f t="shared" si="32"/>
        <v>0.16190476190476191</v>
      </c>
      <c r="M103" s="83">
        <f t="shared" si="32"/>
        <v>0.16190476190476191</v>
      </c>
      <c r="N103" s="83">
        <f t="shared" si="32"/>
        <v>0.16190476190476191</v>
      </c>
      <c r="O103" s="85">
        <f>IF(O102=0,0,(O101/O102))</f>
        <v>0.16190476190476191</v>
      </c>
      <c r="P103" s="85">
        <f>IF(P102=0,0,(P101/P102))</f>
        <v>0.32075471698113206</v>
      </c>
      <c r="Q103" s="83">
        <f>IF(Q102=0,0,(Q101/Q102))</f>
        <v>0.32075471698113206</v>
      </c>
      <c r="R103" s="83">
        <f>IF(R102=0,0,(R101/R102))</f>
        <v>0.32075471698113206</v>
      </c>
    </row>
    <row r="104" spans="1:18" ht="15" customHeight="1">
      <c r="A104" s="24" t="s">
        <v>146</v>
      </c>
      <c r="B104" s="192" t="s">
        <v>147</v>
      </c>
      <c r="C104" s="203"/>
      <c r="D104" s="38" t="s">
        <v>10</v>
      </c>
      <c r="E104" s="79">
        <v>0</v>
      </c>
      <c r="F104" s="38">
        <v>0</v>
      </c>
      <c r="G104" s="79">
        <v>0</v>
      </c>
      <c r="H104" s="79">
        <v>0</v>
      </c>
      <c r="I104" s="79">
        <v>0</v>
      </c>
      <c r="J104" s="79">
        <v>0</v>
      </c>
      <c r="K104" s="107">
        <v>0</v>
      </c>
      <c r="L104" s="107"/>
      <c r="M104" s="107">
        <v>0</v>
      </c>
      <c r="N104" s="107"/>
      <c r="O104" s="79">
        <v>0</v>
      </c>
      <c r="P104" s="79">
        <v>0</v>
      </c>
      <c r="Q104" s="107">
        <v>0</v>
      </c>
      <c r="R104" s="107">
        <v>0</v>
      </c>
    </row>
    <row r="105" spans="1:18" ht="15" customHeight="1">
      <c r="A105" s="24" t="s">
        <v>148</v>
      </c>
      <c r="B105" s="192" t="s">
        <v>149</v>
      </c>
      <c r="C105" s="203"/>
      <c r="D105" s="38" t="s">
        <v>10</v>
      </c>
      <c r="E105" s="79">
        <v>0</v>
      </c>
      <c r="F105" s="38">
        <v>0</v>
      </c>
      <c r="G105" s="79">
        <v>0</v>
      </c>
      <c r="H105" s="79">
        <v>0</v>
      </c>
      <c r="I105" s="79">
        <v>0</v>
      </c>
      <c r="J105" s="79">
        <v>0</v>
      </c>
      <c r="K105" s="107">
        <v>0</v>
      </c>
      <c r="L105" s="107"/>
      <c r="M105" s="107">
        <v>0</v>
      </c>
      <c r="N105" s="107"/>
      <c r="O105" s="79">
        <v>0</v>
      </c>
      <c r="P105" s="79">
        <v>0</v>
      </c>
      <c r="Q105" s="107">
        <v>0</v>
      </c>
      <c r="R105" s="107">
        <v>0</v>
      </c>
    </row>
    <row r="106" spans="1:18" ht="15" customHeight="1">
      <c r="A106" s="24"/>
      <c r="B106" s="185" t="s">
        <v>13</v>
      </c>
      <c r="C106" s="185"/>
      <c r="D106" s="58"/>
      <c r="E106" s="85">
        <f t="shared" ref="E106:N106" si="33">IF(E105=0,0,(E104/E105))</f>
        <v>0</v>
      </c>
      <c r="F106" s="85">
        <f t="shared" si="33"/>
        <v>0</v>
      </c>
      <c r="G106" s="85">
        <f t="shared" si="33"/>
        <v>0</v>
      </c>
      <c r="H106" s="85">
        <f t="shared" si="33"/>
        <v>0</v>
      </c>
      <c r="I106" s="85">
        <f t="shared" si="33"/>
        <v>0</v>
      </c>
      <c r="J106" s="85">
        <f t="shared" si="33"/>
        <v>0</v>
      </c>
      <c r="K106" s="83">
        <f t="shared" si="33"/>
        <v>0</v>
      </c>
      <c r="L106" s="83">
        <f t="shared" si="33"/>
        <v>0</v>
      </c>
      <c r="M106" s="83">
        <f t="shared" si="33"/>
        <v>0</v>
      </c>
      <c r="N106" s="83">
        <f t="shared" si="33"/>
        <v>0</v>
      </c>
      <c r="O106" s="85">
        <f>IF(O105=0,0,(O104/O105))</f>
        <v>0</v>
      </c>
      <c r="P106" s="85">
        <f>IF(P105=0,0,(P104/P105))</f>
        <v>0</v>
      </c>
      <c r="Q106" s="83">
        <f>IF(Q105=0,0,(Q104/Q105))</f>
        <v>0</v>
      </c>
      <c r="R106" s="83">
        <f>IF(R105=0,0,(R104/R105))</f>
        <v>0</v>
      </c>
    </row>
    <row r="107" spans="1:18" ht="15" customHeight="1">
      <c r="A107" s="24" t="s">
        <v>150</v>
      </c>
      <c r="B107" s="192" t="s">
        <v>151</v>
      </c>
      <c r="C107" s="203"/>
      <c r="D107" s="38" t="s">
        <v>10</v>
      </c>
      <c r="E107" s="79">
        <v>0</v>
      </c>
      <c r="F107" s="38">
        <v>0</v>
      </c>
      <c r="G107" s="79">
        <v>0</v>
      </c>
      <c r="H107" s="79">
        <v>0</v>
      </c>
      <c r="I107" s="79">
        <v>0</v>
      </c>
      <c r="J107" s="79">
        <v>0</v>
      </c>
      <c r="K107" s="107">
        <v>0</v>
      </c>
      <c r="L107" s="107"/>
      <c r="M107" s="107"/>
      <c r="N107" s="107"/>
      <c r="O107" s="79"/>
      <c r="P107" s="79"/>
      <c r="Q107" s="107">
        <v>0</v>
      </c>
      <c r="R107" s="107">
        <v>0</v>
      </c>
    </row>
    <row r="108" spans="1:18" ht="15" customHeight="1">
      <c r="A108" s="24" t="s">
        <v>152</v>
      </c>
      <c r="B108" s="192" t="s">
        <v>153</v>
      </c>
      <c r="C108" s="203"/>
      <c r="D108" s="38" t="s">
        <v>10</v>
      </c>
      <c r="E108" s="79">
        <v>0</v>
      </c>
      <c r="F108" s="38">
        <v>0</v>
      </c>
      <c r="G108" s="79">
        <v>0</v>
      </c>
      <c r="H108" s="79">
        <v>0</v>
      </c>
      <c r="I108" s="79">
        <v>0</v>
      </c>
      <c r="J108" s="79">
        <v>0</v>
      </c>
      <c r="K108" s="107">
        <v>0</v>
      </c>
      <c r="L108" s="107"/>
      <c r="M108" s="107"/>
      <c r="N108" s="107"/>
      <c r="O108" s="79"/>
      <c r="P108" s="79"/>
      <c r="Q108" s="107">
        <v>0</v>
      </c>
      <c r="R108" s="107">
        <v>0</v>
      </c>
    </row>
    <row r="109" spans="1:18" ht="15" customHeight="1">
      <c r="A109" s="24"/>
      <c r="B109" s="185" t="s">
        <v>13</v>
      </c>
      <c r="C109" s="185"/>
      <c r="D109" s="58"/>
      <c r="E109" s="85">
        <f t="shared" ref="E109:N109" si="34">IF(E108=0,0,(E107/E108))</f>
        <v>0</v>
      </c>
      <c r="F109" s="85">
        <f t="shared" si="34"/>
        <v>0</v>
      </c>
      <c r="G109" s="85">
        <f t="shared" si="34"/>
        <v>0</v>
      </c>
      <c r="H109" s="85">
        <f t="shared" si="34"/>
        <v>0</v>
      </c>
      <c r="I109" s="85">
        <f t="shared" si="34"/>
        <v>0</v>
      </c>
      <c r="J109" s="85">
        <f t="shared" si="34"/>
        <v>0</v>
      </c>
      <c r="K109" s="83">
        <f t="shared" si="34"/>
        <v>0</v>
      </c>
      <c r="L109" s="83">
        <f t="shared" si="34"/>
        <v>0</v>
      </c>
      <c r="M109" s="83">
        <f t="shared" si="34"/>
        <v>0</v>
      </c>
      <c r="N109" s="83">
        <f t="shared" si="34"/>
        <v>0</v>
      </c>
      <c r="O109" s="85">
        <f>IF(O108=0,0,(O107/O108))</f>
        <v>0</v>
      </c>
      <c r="P109" s="85">
        <f>IF(P108=0,0,(P107/P108))</f>
        <v>0</v>
      </c>
      <c r="Q109" s="83">
        <f>IF(Q108=0,0,(Q107/Q108))</f>
        <v>0</v>
      </c>
      <c r="R109" s="83">
        <f>IF(R108=0,0,(R107/R108))</f>
        <v>0</v>
      </c>
    </row>
    <row r="110" spans="1:18" ht="15" customHeight="1">
      <c r="A110" s="24" t="s">
        <v>154</v>
      </c>
      <c r="B110" s="192" t="s">
        <v>155</v>
      </c>
      <c r="C110" s="203"/>
      <c r="D110" s="38" t="s">
        <v>10</v>
      </c>
      <c r="E110" s="79">
        <v>0</v>
      </c>
      <c r="F110" s="38"/>
      <c r="G110" s="79">
        <v>0</v>
      </c>
      <c r="H110" s="79">
        <v>0</v>
      </c>
      <c r="I110" s="79">
        <v>0</v>
      </c>
      <c r="J110" s="79">
        <v>0</v>
      </c>
      <c r="K110" s="107">
        <v>0</v>
      </c>
      <c r="L110" s="107"/>
      <c r="M110" s="107"/>
      <c r="N110" s="107"/>
      <c r="O110" s="79"/>
      <c r="P110" s="79"/>
      <c r="Q110" s="107">
        <v>0</v>
      </c>
      <c r="R110" s="107">
        <v>0</v>
      </c>
    </row>
    <row r="111" spans="1:18" ht="15" customHeight="1">
      <c r="A111" s="24" t="s">
        <v>156</v>
      </c>
      <c r="B111" s="192" t="s">
        <v>157</v>
      </c>
      <c r="C111" s="203"/>
      <c r="D111" s="38" t="s">
        <v>10</v>
      </c>
      <c r="E111" s="79">
        <v>0</v>
      </c>
      <c r="F111" s="38"/>
      <c r="G111" s="79">
        <v>0</v>
      </c>
      <c r="H111" s="79">
        <v>0</v>
      </c>
      <c r="I111" s="79">
        <v>0</v>
      </c>
      <c r="J111" s="79">
        <v>0</v>
      </c>
      <c r="K111" s="107">
        <v>0</v>
      </c>
      <c r="L111" s="107"/>
      <c r="M111" s="107"/>
      <c r="N111" s="107"/>
      <c r="O111" s="79"/>
      <c r="P111" s="79"/>
      <c r="Q111" s="107">
        <v>0</v>
      </c>
      <c r="R111" s="107">
        <v>0</v>
      </c>
    </row>
    <row r="112" spans="1:18" ht="15" customHeight="1">
      <c r="A112" s="24"/>
      <c r="B112" s="185" t="s">
        <v>13</v>
      </c>
      <c r="C112" s="185"/>
      <c r="D112" s="58"/>
      <c r="E112" s="93">
        <f t="shared" ref="E112:N112" si="35">IF(E111=0,0,(E110/E111))</f>
        <v>0</v>
      </c>
      <c r="F112" s="93">
        <f t="shared" si="35"/>
        <v>0</v>
      </c>
      <c r="G112" s="93">
        <f t="shared" si="35"/>
        <v>0</v>
      </c>
      <c r="H112" s="93">
        <f t="shared" si="35"/>
        <v>0</v>
      </c>
      <c r="I112" s="93">
        <f t="shared" si="35"/>
        <v>0</v>
      </c>
      <c r="J112" s="93">
        <f t="shared" si="35"/>
        <v>0</v>
      </c>
      <c r="K112" s="122">
        <f t="shared" si="35"/>
        <v>0</v>
      </c>
      <c r="L112" s="122">
        <f t="shared" si="35"/>
        <v>0</v>
      </c>
      <c r="M112" s="122">
        <f t="shared" si="35"/>
        <v>0</v>
      </c>
      <c r="N112" s="122">
        <f t="shared" si="35"/>
        <v>0</v>
      </c>
      <c r="O112" s="93">
        <f>IF(O111=0,0,(O110/O111))</f>
        <v>0</v>
      </c>
      <c r="P112" s="93">
        <f>IF(P111=0,0,(P110/P111))</f>
        <v>0</v>
      </c>
      <c r="Q112" s="122">
        <f>IF(Q111=0,0,(Q110/Q111))</f>
        <v>0</v>
      </c>
      <c r="R112" s="122">
        <f>IF(R111=0,0,(R110/R111))</f>
        <v>0</v>
      </c>
    </row>
    <row r="113" spans="1:18" ht="15" customHeight="1">
      <c r="A113" s="24" t="s">
        <v>158</v>
      </c>
      <c r="B113" s="192" t="s">
        <v>159</v>
      </c>
      <c r="C113" s="203"/>
      <c r="D113" s="38" t="s">
        <v>10</v>
      </c>
      <c r="E113" s="79">
        <v>0</v>
      </c>
      <c r="F113" s="38"/>
      <c r="G113" s="79">
        <v>0</v>
      </c>
      <c r="H113" s="79">
        <v>0</v>
      </c>
      <c r="I113" s="79">
        <v>0</v>
      </c>
      <c r="J113" s="79">
        <v>0</v>
      </c>
      <c r="K113" s="107">
        <v>0</v>
      </c>
      <c r="L113" s="107"/>
      <c r="M113" s="107"/>
      <c r="N113" s="107"/>
      <c r="O113" s="79"/>
      <c r="P113" s="79"/>
      <c r="Q113" s="107">
        <v>0</v>
      </c>
      <c r="R113" s="107">
        <v>0</v>
      </c>
    </row>
    <row r="114" spans="1:18" ht="15" customHeight="1">
      <c r="A114" s="24" t="s">
        <v>160</v>
      </c>
      <c r="B114" s="192" t="s">
        <v>161</v>
      </c>
      <c r="C114" s="203"/>
      <c r="D114" s="38" t="s">
        <v>10</v>
      </c>
      <c r="E114" s="79">
        <v>0</v>
      </c>
      <c r="F114" s="38"/>
      <c r="G114" s="79">
        <v>0</v>
      </c>
      <c r="H114" s="79">
        <v>0</v>
      </c>
      <c r="I114" s="79">
        <v>0</v>
      </c>
      <c r="J114" s="79">
        <v>0</v>
      </c>
      <c r="K114" s="107">
        <v>0</v>
      </c>
      <c r="L114" s="107"/>
      <c r="M114" s="107"/>
      <c r="N114" s="107"/>
      <c r="O114" s="79"/>
      <c r="P114" s="79"/>
      <c r="Q114" s="107">
        <v>0</v>
      </c>
      <c r="R114" s="107">
        <v>0</v>
      </c>
    </row>
    <row r="115" spans="1:18" ht="15" customHeight="1">
      <c r="A115" s="24"/>
      <c r="B115" s="185" t="s">
        <v>13</v>
      </c>
      <c r="C115" s="185"/>
      <c r="D115" s="58"/>
      <c r="E115" s="85">
        <f t="shared" ref="E115:N115" si="36">IF(E114=0,0,(E113/E114))</f>
        <v>0</v>
      </c>
      <c r="F115" s="85">
        <f t="shared" si="36"/>
        <v>0</v>
      </c>
      <c r="G115" s="85">
        <f t="shared" si="36"/>
        <v>0</v>
      </c>
      <c r="H115" s="85">
        <f t="shared" si="36"/>
        <v>0</v>
      </c>
      <c r="I115" s="85">
        <f t="shared" si="36"/>
        <v>0</v>
      </c>
      <c r="J115" s="85">
        <f t="shared" si="36"/>
        <v>0</v>
      </c>
      <c r="K115" s="83">
        <f t="shared" si="36"/>
        <v>0</v>
      </c>
      <c r="L115" s="83">
        <f t="shared" si="36"/>
        <v>0</v>
      </c>
      <c r="M115" s="83">
        <f t="shared" si="36"/>
        <v>0</v>
      </c>
      <c r="N115" s="83">
        <f t="shared" si="36"/>
        <v>0</v>
      </c>
      <c r="O115" s="85">
        <f>IF(O114=0,0,(O113/O114))</f>
        <v>0</v>
      </c>
      <c r="P115" s="85">
        <f>IF(P114=0,0,(P113/P114))</f>
        <v>0</v>
      </c>
      <c r="Q115" s="83">
        <f>IF(Q114=0,0,(Q113/Q114))</f>
        <v>0</v>
      </c>
      <c r="R115" s="83">
        <f>IF(R114=0,0,(R113/R114))</f>
        <v>0</v>
      </c>
    </row>
    <row r="116" spans="1:18" ht="15" customHeight="1">
      <c r="A116" s="24" t="s">
        <v>162</v>
      </c>
      <c r="B116" s="192" t="s">
        <v>163</v>
      </c>
      <c r="C116" s="203"/>
      <c r="D116" s="38" t="s">
        <v>10</v>
      </c>
      <c r="E116" s="79">
        <v>0</v>
      </c>
      <c r="F116" s="38"/>
      <c r="G116" s="79">
        <v>0</v>
      </c>
      <c r="H116" s="79">
        <v>0</v>
      </c>
      <c r="I116" s="79">
        <v>0</v>
      </c>
      <c r="J116" s="79">
        <v>0</v>
      </c>
      <c r="K116" s="107">
        <v>0</v>
      </c>
      <c r="L116" s="107"/>
      <c r="M116" s="107"/>
      <c r="N116" s="107"/>
      <c r="O116" s="79"/>
      <c r="P116" s="79"/>
      <c r="Q116" s="107">
        <v>0</v>
      </c>
      <c r="R116" s="107">
        <v>0</v>
      </c>
    </row>
    <row r="117" spans="1:18" ht="15" customHeight="1">
      <c r="A117" s="24" t="s">
        <v>164</v>
      </c>
      <c r="B117" s="192" t="s">
        <v>165</v>
      </c>
      <c r="C117" s="203"/>
      <c r="D117" s="38" t="s">
        <v>10</v>
      </c>
      <c r="E117" s="79">
        <v>0</v>
      </c>
      <c r="F117" s="38"/>
      <c r="G117" s="79">
        <v>0</v>
      </c>
      <c r="H117" s="79">
        <v>0</v>
      </c>
      <c r="I117" s="79">
        <v>0</v>
      </c>
      <c r="J117" s="79">
        <v>0</v>
      </c>
      <c r="K117" s="107">
        <v>0</v>
      </c>
      <c r="L117" s="107"/>
      <c r="M117" s="107"/>
      <c r="N117" s="107"/>
      <c r="O117" s="79"/>
      <c r="P117" s="79"/>
      <c r="Q117" s="107">
        <v>0</v>
      </c>
      <c r="R117" s="107">
        <v>0</v>
      </c>
    </row>
    <row r="118" spans="1:18" ht="15" customHeight="1">
      <c r="A118" s="24"/>
      <c r="B118" s="185" t="s">
        <v>13</v>
      </c>
      <c r="C118" s="185"/>
      <c r="D118" s="58"/>
      <c r="E118" s="85">
        <f t="shared" ref="E118:N118" si="37">IF(E117=0,0,(E116/E117))</f>
        <v>0</v>
      </c>
      <c r="F118" s="85">
        <f t="shared" si="37"/>
        <v>0</v>
      </c>
      <c r="G118" s="85">
        <f t="shared" si="37"/>
        <v>0</v>
      </c>
      <c r="H118" s="85">
        <f t="shared" si="37"/>
        <v>0</v>
      </c>
      <c r="I118" s="85">
        <f t="shared" si="37"/>
        <v>0</v>
      </c>
      <c r="J118" s="85">
        <f t="shared" si="37"/>
        <v>0</v>
      </c>
      <c r="K118" s="83">
        <f t="shared" si="37"/>
        <v>0</v>
      </c>
      <c r="L118" s="83">
        <f t="shared" si="37"/>
        <v>0</v>
      </c>
      <c r="M118" s="83">
        <f t="shared" si="37"/>
        <v>0</v>
      </c>
      <c r="N118" s="83">
        <f t="shared" si="37"/>
        <v>0</v>
      </c>
      <c r="O118" s="85">
        <f>IF(O117=0,0,(O116/O117))</f>
        <v>0</v>
      </c>
      <c r="P118" s="85">
        <f>IF(P117=0,0,(P116/P117))</f>
        <v>0</v>
      </c>
      <c r="Q118" s="83">
        <f>IF(Q117=0,0,(Q116/Q117))</f>
        <v>0</v>
      </c>
      <c r="R118" s="83">
        <f>IF(R117=0,0,(R116/R117))</f>
        <v>0</v>
      </c>
    </row>
    <row r="119" spans="1:18" ht="15" customHeight="1">
      <c r="A119" s="34" t="s">
        <v>166</v>
      </c>
      <c r="B119" s="188" t="s">
        <v>167</v>
      </c>
      <c r="C119" s="188"/>
      <c r="D119" s="25" t="s">
        <v>10</v>
      </c>
      <c r="E119" s="77">
        <v>0</v>
      </c>
      <c r="F119" s="25"/>
      <c r="G119" s="77">
        <v>0</v>
      </c>
      <c r="H119" s="77">
        <v>0</v>
      </c>
      <c r="I119" s="77">
        <v>0</v>
      </c>
      <c r="J119" s="77">
        <v>0</v>
      </c>
      <c r="K119" s="102">
        <v>0</v>
      </c>
      <c r="L119" s="102">
        <v>0</v>
      </c>
      <c r="M119" s="102">
        <v>0</v>
      </c>
      <c r="N119" s="102">
        <v>0</v>
      </c>
      <c r="O119" s="77">
        <v>0</v>
      </c>
      <c r="P119" s="77">
        <v>0</v>
      </c>
      <c r="Q119" s="102">
        <v>0</v>
      </c>
      <c r="R119" s="102">
        <v>0</v>
      </c>
    </row>
    <row r="120" spans="1:18" ht="15" customHeight="1">
      <c r="A120" s="34" t="s">
        <v>168</v>
      </c>
      <c r="B120" s="188" t="s">
        <v>169</v>
      </c>
      <c r="C120" s="188"/>
      <c r="D120" s="25" t="s">
        <v>10</v>
      </c>
      <c r="E120" s="77">
        <v>8760</v>
      </c>
      <c r="F120" s="25"/>
      <c r="G120" s="77">
        <v>8760</v>
      </c>
      <c r="H120" s="77">
        <v>8760</v>
      </c>
      <c r="I120" s="77">
        <v>8760</v>
      </c>
      <c r="J120" s="77">
        <v>8760</v>
      </c>
      <c r="K120" s="99">
        <v>8760</v>
      </c>
      <c r="L120" s="102">
        <v>8760</v>
      </c>
      <c r="M120" s="99">
        <v>8760</v>
      </c>
      <c r="N120" s="102">
        <v>8760</v>
      </c>
      <c r="O120" s="77">
        <v>8760</v>
      </c>
      <c r="P120" s="77">
        <v>8760</v>
      </c>
      <c r="Q120" s="99">
        <v>8760</v>
      </c>
      <c r="R120" s="102">
        <v>8760</v>
      </c>
    </row>
    <row r="121" spans="1:18" ht="15" customHeight="1" thickBot="1">
      <c r="A121" s="44"/>
      <c r="B121" s="180" t="s">
        <v>13</v>
      </c>
      <c r="C121" s="180"/>
      <c r="D121" s="45"/>
      <c r="E121" s="84">
        <f t="shared" ref="E121:N121" si="38">IF(E120=0,0,(E119/E120))</f>
        <v>0</v>
      </c>
      <c r="F121" s="84">
        <f t="shared" si="38"/>
        <v>0</v>
      </c>
      <c r="G121" s="84">
        <f t="shared" si="38"/>
        <v>0</v>
      </c>
      <c r="H121" s="84">
        <f t="shared" si="38"/>
        <v>0</v>
      </c>
      <c r="I121" s="84">
        <f t="shared" si="38"/>
        <v>0</v>
      </c>
      <c r="J121" s="84">
        <f t="shared" si="38"/>
        <v>0</v>
      </c>
      <c r="K121" s="84">
        <f t="shared" si="38"/>
        <v>0</v>
      </c>
      <c r="L121" s="84">
        <f t="shared" si="38"/>
        <v>0</v>
      </c>
      <c r="M121" s="84">
        <f t="shared" si="38"/>
        <v>0</v>
      </c>
      <c r="N121" s="84">
        <f t="shared" si="38"/>
        <v>0</v>
      </c>
      <c r="O121" s="84">
        <f>IF(O120=0,0,(O119/O120))</f>
        <v>0</v>
      </c>
      <c r="P121" s="84">
        <f>IF(P120=0,0,(P119/P120))</f>
        <v>0</v>
      </c>
      <c r="Q121" s="84">
        <f>IF(Q120=0,0,(Q119/Q120))</f>
        <v>0</v>
      </c>
      <c r="R121" s="84">
        <f>IF(R120=0,0,(R119/R120))</f>
        <v>0</v>
      </c>
    </row>
    <row r="122" spans="1:18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63"/>
      <c r="J122" s="63"/>
      <c r="K122" s="123"/>
      <c r="L122" s="124"/>
      <c r="M122" s="123"/>
      <c r="N122" s="124"/>
      <c r="O122" s="63"/>
      <c r="P122" s="63"/>
      <c r="Q122" s="123"/>
      <c r="R122" s="124"/>
    </row>
    <row r="123" spans="1:18" ht="15" customHeight="1">
      <c r="A123" s="26" t="s">
        <v>172</v>
      </c>
      <c r="B123" s="191" t="s">
        <v>173</v>
      </c>
      <c r="C123" s="191"/>
      <c r="D123" s="52" t="s">
        <v>174</v>
      </c>
      <c r="E123" s="81">
        <v>1272000</v>
      </c>
      <c r="F123" s="81">
        <v>1112000</v>
      </c>
      <c r="G123" s="81">
        <v>1392000</v>
      </c>
      <c r="H123" s="81">
        <v>1009000</v>
      </c>
      <c r="I123" s="81">
        <v>1538000</v>
      </c>
      <c r="J123" s="81">
        <v>1202000</v>
      </c>
      <c r="K123" s="106">
        <v>1679000</v>
      </c>
      <c r="L123" s="106">
        <v>1110000</v>
      </c>
      <c r="M123" s="106">
        <v>1193000</v>
      </c>
      <c r="N123" s="106">
        <v>1147000</v>
      </c>
      <c r="O123" s="81">
        <v>1215000</v>
      </c>
      <c r="P123" s="81">
        <v>1350000</v>
      </c>
      <c r="Q123" s="106">
        <v>1283000</v>
      </c>
      <c r="R123" s="106">
        <v>1575201</v>
      </c>
    </row>
    <row r="124" spans="1:18" ht="15" customHeight="1">
      <c r="A124" s="24" t="s">
        <v>175</v>
      </c>
      <c r="B124" s="187" t="s">
        <v>176</v>
      </c>
      <c r="C124" s="187"/>
      <c r="D124" s="38" t="s">
        <v>174</v>
      </c>
      <c r="E124" s="79">
        <v>1331000</v>
      </c>
      <c r="F124" s="79">
        <v>1162344</v>
      </c>
      <c r="G124" s="79">
        <v>1459000</v>
      </c>
      <c r="H124" s="79">
        <v>1059000</v>
      </c>
      <c r="I124" s="79">
        <v>1610000</v>
      </c>
      <c r="J124" s="79">
        <v>1215115</v>
      </c>
      <c r="K124" s="107">
        <v>17650000</v>
      </c>
      <c r="L124" s="107">
        <v>1558000</v>
      </c>
      <c r="M124" s="107">
        <v>1578000</v>
      </c>
      <c r="N124" s="107">
        <v>1375000</v>
      </c>
      <c r="O124" s="79">
        <v>1584000</v>
      </c>
      <c r="P124" s="79">
        <v>1440000</v>
      </c>
      <c r="Q124" s="107">
        <v>1471000</v>
      </c>
      <c r="R124" s="107">
        <v>1442159.21</v>
      </c>
    </row>
    <row r="125" spans="1:18" ht="15" customHeight="1">
      <c r="A125" s="24"/>
      <c r="B125" s="129" t="s">
        <v>13</v>
      </c>
      <c r="C125" s="129"/>
      <c r="D125" s="29"/>
      <c r="E125" s="85">
        <f t="shared" ref="E125:N125" si="39">IF(E124=0,0,(E123/E124))</f>
        <v>0.95567242674680686</v>
      </c>
      <c r="F125" s="85">
        <f t="shared" si="39"/>
        <v>0.9566875210780974</v>
      </c>
      <c r="G125" s="85">
        <f t="shared" si="39"/>
        <v>0.95407813570939004</v>
      </c>
      <c r="H125" s="85">
        <f t="shared" si="39"/>
        <v>0.95278564683663836</v>
      </c>
      <c r="I125" s="85">
        <f t="shared" si="39"/>
        <v>0.95527950310559007</v>
      </c>
      <c r="J125" s="85">
        <f t="shared" si="39"/>
        <v>0.98920678289709207</v>
      </c>
      <c r="K125" s="85">
        <f t="shared" si="39"/>
        <v>9.5127478753541078E-2</v>
      </c>
      <c r="L125" s="83">
        <f t="shared" si="39"/>
        <v>0.71245186136071892</v>
      </c>
      <c r="M125" s="83">
        <f t="shared" si="39"/>
        <v>0.75602027883396705</v>
      </c>
      <c r="N125" s="83">
        <f t="shared" si="39"/>
        <v>0.83418181818181814</v>
      </c>
      <c r="O125" s="85">
        <f>IF(O124=0,0,(O123/O124))</f>
        <v>0.76704545454545459</v>
      </c>
      <c r="P125" s="85">
        <f>IF(P124=0,0,(P123/P124))</f>
        <v>0.9375</v>
      </c>
      <c r="Q125" s="85">
        <f>IF(Q124=0,0,(Q123/Q124))</f>
        <v>0.87219578518014951</v>
      </c>
      <c r="R125" s="83">
        <f>IF(R124=0,0,(R123/R124))</f>
        <v>1.0922518048475383</v>
      </c>
    </row>
    <row r="126" spans="1:18" ht="15" customHeight="1">
      <c r="A126" s="24" t="s">
        <v>177</v>
      </c>
      <c r="B126" s="192" t="s">
        <v>178</v>
      </c>
      <c r="C126" s="192"/>
      <c r="D126" s="38" t="s">
        <v>174</v>
      </c>
      <c r="E126" s="87">
        <v>611000</v>
      </c>
      <c r="F126" s="87">
        <v>505000</v>
      </c>
      <c r="G126" s="87">
        <v>694000</v>
      </c>
      <c r="H126" s="87">
        <v>535920</v>
      </c>
      <c r="I126" s="87">
        <v>787000</v>
      </c>
      <c r="J126" s="87">
        <v>546000</v>
      </c>
      <c r="K126" s="127">
        <v>896000</v>
      </c>
      <c r="L126" s="107">
        <v>503000</v>
      </c>
      <c r="M126" s="127">
        <v>507000</v>
      </c>
      <c r="N126" s="107">
        <v>701000</v>
      </c>
      <c r="O126" s="87">
        <v>517000</v>
      </c>
      <c r="P126" s="87">
        <v>760000</v>
      </c>
      <c r="Q126" s="127">
        <v>795000</v>
      </c>
      <c r="R126" s="107">
        <v>799189</v>
      </c>
    </row>
    <row r="127" spans="1:18" ht="15" customHeight="1">
      <c r="A127" s="24" t="s">
        <v>179</v>
      </c>
      <c r="B127" s="187" t="s">
        <v>180</v>
      </c>
      <c r="C127" s="187"/>
      <c r="D127" s="38" t="s">
        <v>174</v>
      </c>
      <c r="E127" s="79">
        <v>1272000</v>
      </c>
      <c r="F127" s="79">
        <v>1112000</v>
      </c>
      <c r="G127" s="79">
        <v>1392000</v>
      </c>
      <c r="H127" s="79">
        <v>1009000</v>
      </c>
      <c r="I127" s="79">
        <v>1538000</v>
      </c>
      <c r="J127" s="79">
        <v>1202000</v>
      </c>
      <c r="K127" s="107">
        <v>1679000</v>
      </c>
      <c r="L127" s="107">
        <v>1110000</v>
      </c>
      <c r="M127" s="107">
        <v>1193000</v>
      </c>
      <c r="N127" s="107">
        <v>1147000</v>
      </c>
      <c r="O127" s="79">
        <v>1215000</v>
      </c>
      <c r="P127" s="79">
        <v>1350000</v>
      </c>
      <c r="Q127" s="107">
        <v>1283000</v>
      </c>
      <c r="R127" s="107">
        <v>1575201</v>
      </c>
    </row>
    <row r="128" spans="1:18" ht="15" customHeight="1">
      <c r="A128" s="24"/>
      <c r="B128" s="129" t="s">
        <v>13</v>
      </c>
      <c r="C128" s="129"/>
      <c r="D128" s="29"/>
      <c r="E128" s="85">
        <f>IF(E127=0,0,(E126/E127))</f>
        <v>0.48034591194968551</v>
      </c>
      <c r="F128" s="85">
        <f t="shared" ref="F128:N128" si="40">IF(F127=0,0,(F126/F127))</f>
        <v>0.45413669064748202</v>
      </c>
      <c r="G128" s="85">
        <f t="shared" si="40"/>
        <v>0.49856321839080459</v>
      </c>
      <c r="H128" s="85">
        <f t="shared" si="40"/>
        <v>0.53113974231912786</v>
      </c>
      <c r="I128" s="85">
        <f t="shared" si="40"/>
        <v>0.51170351105331602</v>
      </c>
      <c r="J128" s="85">
        <f t="shared" si="40"/>
        <v>0.45424292845257902</v>
      </c>
      <c r="K128" s="85">
        <f t="shared" si="40"/>
        <v>0.53365098272781419</v>
      </c>
      <c r="L128" s="83">
        <f t="shared" si="40"/>
        <v>0.45315315315315313</v>
      </c>
      <c r="M128" s="83">
        <f t="shared" si="40"/>
        <v>0.42497904442581724</v>
      </c>
      <c r="N128" s="83">
        <f t="shared" si="40"/>
        <v>0.61115954664341765</v>
      </c>
      <c r="O128" s="85">
        <f>IF(O127=0,0,(O126/O127))</f>
        <v>0.42551440329218104</v>
      </c>
      <c r="P128" s="85">
        <f>IF(P127=0,0,(P126/P127))</f>
        <v>0.562962962962963</v>
      </c>
      <c r="Q128" s="85">
        <f>IF(Q127=0,0,(Q126/Q127))</f>
        <v>0.61964146531566644</v>
      </c>
      <c r="R128" s="83">
        <f>IF(R127=0,0,(R126/R127))</f>
        <v>0.50735683890500327</v>
      </c>
    </row>
    <row r="129" spans="1:18" ht="15" customHeight="1">
      <c r="A129" s="24" t="s">
        <v>181</v>
      </c>
      <c r="B129" s="187" t="s">
        <v>173</v>
      </c>
      <c r="C129" s="187"/>
      <c r="D129" s="38" t="s">
        <v>10</v>
      </c>
      <c r="E129" s="79">
        <v>1272000</v>
      </c>
      <c r="F129" s="79">
        <v>1112000</v>
      </c>
      <c r="G129" s="79">
        <v>1392000</v>
      </c>
      <c r="H129" s="79">
        <v>1009000</v>
      </c>
      <c r="I129" s="79">
        <v>1538000</v>
      </c>
      <c r="J129" s="79">
        <v>1202000</v>
      </c>
      <c r="K129" s="107">
        <v>1679000</v>
      </c>
      <c r="L129" s="107">
        <v>1110000</v>
      </c>
      <c r="M129" s="107">
        <v>1193000</v>
      </c>
      <c r="N129" s="107">
        <v>1147000</v>
      </c>
      <c r="O129" s="79">
        <v>1215000</v>
      </c>
      <c r="P129" s="79">
        <v>1350000</v>
      </c>
      <c r="Q129" s="107">
        <v>1283000</v>
      </c>
      <c r="R129" s="107">
        <v>1575201</v>
      </c>
    </row>
    <row r="130" spans="1:18" ht="15" customHeight="1">
      <c r="A130" s="24" t="s">
        <v>182</v>
      </c>
      <c r="B130" s="187" t="s">
        <v>183</v>
      </c>
      <c r="C130" s="187"/>
      <c r="D130" s="38" t="s">
        <v>10</v>
      </c>
      <c r="E130" s="79">
        <v>66</v>
      </c>
      <c r="F130" s="79">
        <v>69</v>
      </c>
      <c r="G130" s="79">
        <v>63</v>
      </c>
      <c r="H130" s="79">
        <v>66</v>
      </c>
      <c r="I130" s="79">
        <v>63</v>
      </c>
      <c r="J130" s="79">
        <v>72</v>
      </c>
      <c r="K130" s="107">
        <v>63</v>
      </c>
      <c r="L130" s="107">
        <v>57</v>
      </c>
      <c r="M130" s="107">
        <v>58</v>
      </c>
      <c r="N130" s="107">
        <v>86</v>
      </c>
      <c r="O130" s="79">
        <v>58</v>
      </c>
      <c r="P130" s="79">
        <v>71</v>
      </c>
      <c r="Q130" s="107">
        <v>75</v>
      </c>
      <c r="R130" s="107">
        <v>70</v>
      </c>
    </row>
    <row r="131" spans="1:18" ht="15" customHeight="1">
      <c r="A131" s="24"/>
      <c r="B131" s="129" t="s">
        <v>13</v>
      </c>
      <c r="C131" s="129"/>
      <c r="D131" s="29"/>
      <c r="E131" s="85">
        <f>IF(E130=0,0,(E129/E130))</f>
        <v>19272.727272727272</v>
      </c>
      <c r="F131" s="85">
        <f t="shared" ref="F131:N131" si="41">IF(F130=0,0,(F129/F130))</f>
        <v>16115.942028985508</v>
      </c>
      <c r="G131" s="85">
        <f t="shared" si="41"/>
        <v>22095.238095238095</v>
      </c>
      <c r="H131" s="85">
        <f t="shared" si="41"/>
        <v>15287.878787878788</v>
      </c>
      <c r="I131" s="85">
        <f t="shared" si="41"/>
        <v>24412.698412698413</v>
      </c>
      <c r="J131" s="85">
        <f t="shared" si="41"/>
        <v>16694.444444444445</v>
      </c>
      <c r="K131" s="85">
        <f t="shared" si="41"/>
        <v>26650.79365079365</v>
      </c>
      <c r="L131" s="83">
        <f t="shared" si="41"/>
        <v>19473.684210526317</v>
      </c>
      <c r="M131" s="83">
        <f t="shared" si="41"/>
        <v>20568.96551724138</v>
      </c>
      <c r="N131" s="83">
        <f t="shared" si="41"/>
        <v>13337.209302325582</v>
      </c>
      <c r="O131" s="85">
        <f>IF(O130=0,0,(O129/O130))</f>
        <v>20948.275862068964</v>
      </c>
      <c r="P131" s="85">
        <f>IF(P130=0,0,(P129/P130))</f>
        <v>19014.084507042255</v>
      </c>
      <c r="Q131" s="85">
        <f>IF(Q130=0,0,(Q129/Q130))</f>
        <v>17106.666666666668</v>
      </c>
      <c r="R131" s="83">
        <f>IF(R130=0,0,(R129/R130))</f>
        <v>22502.871428571427</v>
      </c>
    </row>
    <row r="132" spans="1:18" ht="15" customHeight="1">
      <c r="A132" s="24" t="s">
        <v>184</v>
      </c>
      <c r="B132" s="192" t="s">
        <v>173</v>
      </c>
      <c r="C132" s="192"/>
      <c r="D132" s="38" t="s">
        <v>174</v>
      </c>
      <c r="E132" s="79">
        <v>1272000</v>
      </c>
      <c r="F132" s="79">
        <v>1112000</v>
      </c>
      <c r="G132" s="79">
        <v>1392000</v>
      </c>
      <c r="H132" s="79">
        <v>1009000</v>
      </c>
      <c r="I132" s="79">
        <v>1538000</v>
      </c>
      <c r="J132" s="79">
        <v>1202000</v>
      </c>
      <c r="K132" s="107">
        <v>1679000</v>
      </c>
      <c r="L132" s="107">
        <v>1110000</v>
      </c>
      <c r="M132" s="107">
        <v>1193000</v>
      </c>
      <c r="N132" s="107">
        <v>1147000</v>
      </c>
      <c r="O132" s="79">
        <v>1215000</v>
      </c>
      <c r="P132" s="79">
        <v>1350000</v>
      </c>
      <c r="Q132" s="107">
        <v>1283000</v>
      </c>
      <c r="R132" s="107">
        <v>1575201</v>
      </c>
    </row>
    <row r="133" spans="1:18" ht="15" customHeight="1">
      <c r="A133" s="24" t="s">
        <v>185</v>
      </c>
      <c r="B133" s="192" t="s">
        <v>186</v>
      </c>
      <c r="C133" s="192"/>
      <c r="D133" s="38" t="s">
        <v>38</v>
      </c>
      <c r="E133" s="79">
        <v>2210000</v>
      </c>
      <c r="F133" s="79">
        <v>2859797</v>
      </c>
      <c r="G133" s="79">
        <v>2220000</v>
      </c>
      <c r="H133" s="79">
        <v>2850000</v>
      </c>
      <c r="I133" s="79">
        <v>2230000</v>
      </c>
      <c r="J133" s="79">
        <v>3394586</v>
      </c>
      <c r="K133" s="107">
        <v>2250000</v>
      </c>
      <c r="L133" s="107">
        <v>3371390</v>
      </c>
      <c r="M133" s="107">
        <v>3372000</v>
      </c>
      <c r="N133" s="107">
        <v>2959450</v>
      </c>
      <c r="O133" s="79">
        <v>3370000</v>
      </c>
      <c r="P133" s="79">
        <f>P25</f>
        <v>3048200</v>
      </c>
      <c r="Q133" s="107">
        <v>2934000</v>
      </c>
      <c r="R133" s="107">
        <v>2722230</v>
      </c>
    </row>
    <row r="134" spans="1:18" ht="15" customHeight="1">
      <c r="A134" s="24"/>
      <c r="B134" s="129" t="s">
        <v>13</v>
      </c>
      <c r="C134" s="129"/>
      <c r="D134" s="29"/>
      <c r="E134" s="93">
        <f>IF(E133=0,0,(E132/E133))</f>
        <v>0.57556561085972846</v>
      </c>
      <c r="F134" s="93">
        <f t="shared" ref="F134:N134" si="42">IF(F133=0,0,(F132/F133))</f>
        <v>0.38883878820769446</v>
      </c>
      <c r="G134" s="93">
        <f t="shared" si="42"/>
        <v>0.62702702702702706</v>
      </c>
      <c r="H134" s="93">
        <f t="shared" si="42"/>
        <v>0.35403508771929826</v>
      </c>
      <c r="I134" s="93">
        <f t="shared" si="42"/>
        <v>0.68968609865470853</v>
      </c>
      <c r="J134" s="93">
        <f t="shared" si="42"/>
        <v>0.35409325319788626</v>
      </c>
      <c r="K134" s="93">
        <f t="shared" si="42"/>
        <v>0.74622222222222223</v>
      </c>
      <c r="L134" s="122">
        <f t="shared" si="42"/>
        <v>0.32924105487647526</v>
      </c>
      <c r="M134" s="122">
        <f t="shared" si="42"/>
        <v>0.35379596678529063</v>
      </c>
      <c r="N134" s="122">
        <f t="shared" si="42"/>
        <v>0.38757201507036781</v>
      </c>
      <c r="O134" s="93">
        <f>IF(O133=0,0,(O132/O133))</f>
        <v>0.36053412462908013</v>
      </c>
      <c r="P134" s="93">
        <f>IF(P133=0,0,(P132/P133))</f>
        <v>0.4428843251755134</v>
      </c>
      <c r="Q134" s="93">
        <f>IF(Q133=0,0,(Q132/Q133))</f>
        <v>0.43728698023176549</v>
      </c>
      <c r="R134" s="122">
        <f>IF(R133=0,0,(R132/R133))</f>
        <v>0.57864361203865944</v>
      </c>
    </row>
    <row r="135" spans="1:18" ht="15" customHeight="1">
      <c r="A135" s="34" t="s">
        <v>187</v>
      </c>
      <c r="B135" s="192" t="s">
        <v>173</v>
      </c>
      <c r="C135" s="192"/>
      <c r="D135" s="38" t="s">
        <v>174</v>
      </c>
      <c r="E135" s="79">
        <v>1272000</v>
      </c>
      <c r="F135" s="79">
        <v>1112000</v>
      </c>
      <c r="G135" s="79">
        <v>1392000</v>
      </c>
      <c r="H135" s="79">
        <v>1009000</v>
      </c>
      <c r="I135" s="79">
        <v>1538000</v>
      </c>
      <c r="J135" s="79">
        <v>1202000</v>
      </c>
      <c r="K135" s="107">
        <v>1679000</v>
      </c>
      <c r="L135" s="107">
        <v>1110000</v>
      </c>
      <c r="M135" s="107">
        <v>1193000</v>
      </c>
      <c r="N135" s="107">
        <v>1147000</v>
      </c>
      <c r="O135" s="79">
        <v>1215000</v>
      </c>
      <c r="P135" s="79">
        <v>1350000</v>
      </c>
      <c r="Q135" s="107">
        <v>1283000</v>
      </c>
      <c r="R135" s="107">
        <v>1575201</v>
      </c>
    </row>
    <row r="136" spans="1:18" ht="15" customHeight="1">
      <c r="A136" s="34" t="s">
        <v>188</v>
      </c>
      <c r="B136" s="207" t="s">
        <v>189</v>
      </c>
      <c r="C136" s="207"/>
      <c r="D136" s="38" t="s">
        <v>38</v>
      </c>
      <c r="E136" s="79">
        <v>1298000</v>
      </c>
      <c r="F136" s="79">
        <v>1168227</v>
      </c>
      <c r="G136" s="79">
        <v>1333000</v>
      </c>
      <c r="H136" s="79">
        <v>1150580</v>
      </c>
      <c r="I136" s="79">
        <v>1379000</v>
      </c>
      <c r="J136" s="79">
        <v>1315402</v>
      </c>
      <c r="K136" s="111">
        <v>1426000</v>
      </c>
      <c r="L136" s="111">
        <v>1588481</v>
      </c>
      <c r="M136" s="111">
        <v>1610000</v>
      </c>
      <c r="N136" s="111">
        <v>1403138</v>
      </c>
      <c r="O136" s="79">
        <v>1616000</v>
      </c>
      <c r="P136" s="79">
        <f>P26</f>
        <v>1456990</v>
      </c>
      <c r="Q136" s="111">
        <v>1486400</v>
      </c>
      <c r="R136" s="111">
        <v>1456967</v>
      </c>
    </row>
    <row r="137" spans="1:18" ht="15" customHeight="1">
      <c r="A137" s="34"/>
      <c r="B137" s="129" t="s">
        <v>13</v>
      </c>
      <c r="C137" s="129"/>
      <c r="D137" s="29"/>
      <c r="E137" s="85">
        <f t="shared" ref="E137:N137" si="43">IF(E136=0,0,(E135/E136))</f>
        <v>0.97996918335901384</v>
      </c>
      <c r="F137" s="85">
        <f t="shared" si="43"/>
        <v>0.95186979927702409</v>
      </c>
      <c r="G137" s="85">
        <f t="shared" si="43"/>
        <v>1.0442610652663167</v>
      </c>
      <c r="H137" s="85">
        <f t="shared" si="43"/>
        <v>0.87694901701750416</v>
      </c>
      <c r="I137" s="85">
        <f t="shared" si="43"/>
        <v>1.1153009427121103</v>
      </c>
      <c r="J137" s="85">
        <f t="shared" si="43"/>
        <v>0.91378909261199237</v>
      </c>
      <c r="K137" s="85">
        <f t="shared" si="43"/>
        <v>1.1774193548387097</v>
      </c>
      <c r="L137" s="83">
        <f t="shared" si="43"/>
        <v>0.6987807849133858</v>
      </c>
      <c r="M137" s="83">
        <f t="shared" si="43"/>
        <v>0.74099378881987576</v>
      </c>
      <c r="N137" s="83">
        <f t="shared" si="43"/>
        <v>0.81745345076535592</v>
      </c>
      <c r="O137" s="85">
        <f>IF(O136=0,0,(O135/O136))</f>
        <v>0.7518564356435643</v>
      </c>
      <c r="P137" s="85">
        <f>IF(P136=0,0,(P135/P136))</f>
        <v>0.92656778701295139</v>
      </c>
      <c r="Q137" s="85">
        <f>IF(Q136=0,0,(Q135/Q136))</f>
        <v>0.86315931108719057</v>
      </c>
      <c r="R137" s="83">
        <f>IF(R136=0,0,(R135/R136))</f>
        <v>1.0811507741767659</v>
      </c>
    </row>
    <row r="138" spans="1:18" ht="15" customHeight="1">
      <c r="A138" s="34" t="s">
        <v>190</v>
      </c>
      <c r="B138" s="205" t="s">
        <v>191</v>
      </c>
      <c r="C138" s="205"/>
      <c r="D138" s="38" t="s">
        <v>192</v>
      </c>
      <c r="E138" s="79">
        <v>1466000</v>
      </c>
      <c r="F138" s="79">
        <v>1568906</v>
      </c>
      <c r="G138" s="79">
        <v>1466000</v>
      </c>
      <c r="H138" s="79">
        <v>1559724</v>
      </c>
      <c r="I138" s="79">
        <v>1466000</v>
      </c>
      <c r="J138" s="79">
        <v>1553699</v>
      </c>
      <c r="K138" s="102">
        <v>1466000</v>
      </c>
      <c r="L138" s="102">
        <v>1227460</v>
      </c>
      <c r="M138" s="102">
        <v>1224000</v>
      </c>
      <c r="N138" s="102">
        <v>981691</v>
      </c>
      <c r="O138" s="79">
        <v>1200000</v>
      </c>
      <c r="P138" s="79">
        <v>1162078</v>
      </c>
      <c r="Q138" s="102">
        <v>1160000</v>
      </c>
      <c r="R138" s="102">
        <v>1211477</v>
      </c>
    </row>
    <row r="139" spans="1:18" ht="15" customHeight="1">
      <c r="A139" s="24" t="s">
        <v>193</v>
      </c>
      <c r="B139" s="207" t="s">
        <v>189</v>
      </c>
      <c r="C139" s="207"/>
      <c r="D139" s="38" t="s">
        <v>38</v>
      </c>
      <c r="E139" s="79">
        <v>1298000</v>
      </c>
      <c r="F139" s="79">
        <v>1168227</v>
      </c>
      <c r="G139" s="79">
        <v>1333000</v>
      </c>
      <c r="H139" s="79">
        <v>1150580</v>
      </c>
      <c r="I139" s="79">
        <v>1379000</v>
      </c>
      <c r="J139" s="79">
        <v>1315402</v>
      </c>
      <c r="K139" s="111">
        <v>1426000</v>
      </c>
      <c r="L139" s="111">
        <v>1588481</v>
      </c>
      <c r="M139" s="111">
        <v>1610000</v>
      </c>
      <c r="N139" s="111">
        <v>1403138</v>
      </c>
      <c r="O139" s="79">
        <v>1616000</v>
      </c>
      <c r="P139" s="79">
        <f>P136</f>
        <v>1456990</v>
      </c>
      <c r="Q139" s="111">
        <v>1486400</v>
      </c>
      <c r="R139" s="111">
        <v>1456967</v>
      </c>
    </row>
    <row r="140" spans="1:18" ht="15" customHeight="1">
      <c r="A140" s="34"/>
      <c r="B140" s="129" t="s">
        <v>13</v>
      </c>
      <c r="C140" s="129"/>
      <c r="D140" s="29"/>
      <c r="E140" s="85">
        <f t="shared" ref="E140:N140" si="44">IF(E139=0,0,(E138/E139))</f>
        <v>1.1294298921417565</v>
      </c>
      <c r="F140" s="85">
        <f t="shared" si="44"/>
        <v>1.3429804310292435</v>
      </c>
      <c r="G140" s="85">
        <f t="shared" si="44"/>
        <v>1.0997749437359339</v>
      </c>
      <c r="H140" s="85">
        <f t="shared" si="44"/>
        <v>1.3555980462027848</v>
      </c>
      <c r="I140" s="85">
        <f t="shared" si="44"/>
        <v>1.0630891950688905</v>
      </c>
      <c r="J140" s="85">
        <f t="shared" si="44"/>
        <v>1.1811590677222628</v>
      </c>
      <c r="K140" s="85">
        <f t="shared" si="44"/>
        <v>1.0280504908835906</v>
      </c>
      <c r="L140" s="83">
        <f t="shared" si="44"/>
        <v>0.77272564166647251</v>
      </c>
      <c r="M140" s="83">
        <f t="shared" si="44"/>
        <v>0.76024844720496898</v>
      </c>
      <c r="N140" s="83">
        <f t="shared" si="44"/>
        <v>0.69963966480845075</v>
      </c>
      <c r="O140" s="85">
        <f>IF(O139=0,0,(O138/O139))</f>
        <v>0.74257425742574257</v>
      </c>
      <c r="P140" s="85">
        <f>IF(P139=0,0,(P138/P139))</f>
        <v>0.79758817836773077</v>
      </c>
      <c r="Q140" s="85">
        <f>IF(Q139=0,0,(Q138/Q139))</f>
        <v>0.78040904198062433</v>
      </c>
      <c r="R140" s="83">
        <f>IF(R139=0,0,(R138/R139))</f>
        <v>0.83150613569147414</v>
      </c>
    </row>
    <row r="141" spans="1:18" ht="15" customHeight="1">
      <c r="A141" s="34" t="s">
        <v>194</v>
      </c>
      <c r="B141" s="205" t="s">
        <v>195</v>
      </c>
      <c r="C141" s="205"/>
      <c r="D141" s="38" t="s">
        <v>174</v>
      </c>
      <c r="E141" s="79">
        <v>194000</v>
      </c>
      <c r="F141" s="79">
        <v>221352</v>
      </c>
      <c r="G141" s="79">
        <v>196000</v>
      </c>
      <c r="H141" s="79">
        <v>230300</v>
      </c>
      <c r="I141" s="79">
        <v>202000</v>
      </c>
      <c r="J141" s="79">
        <v>249232</v>
      </c>
      <c r="K141" s="102">
        <v>207000</v>
      </c>
      <c r="L141" s="102">
        <v>203390</v>
      </c>
      <c r="M141" s="102">
        <v>211180</v>
      </c>
      <c r="N141" s="102">
        <v>160044</v>
      </c>
      <c r="O141" s="79">
        <v>215250</v>
      </c>
      <c r="P141" s="79">
        <v>209380</v>
      </c>
      <c r="Q141" s="102">
        <v>210000</v>
      </c>
      <c r="R141" s="102">
        <v>205782</v>
      </c>
    </row>
    <row r="142" spans="1:18" ht="15" customHeight="1">
      <c r="A142" s="34" t="s">
        <v>196</v>
      </c>
      <c r="B142" s="192" t="s">
        <v>173</v>
      </c>
      <c r="C142" s="192"/>
      <c r="D142" s="38" t="s">
        <v>174</v>
      </c>
      <c r="E142" s="79">
        <v>1272000</v>
      </c>
      <c r="F142" s="79">
        <v>1112000</v>
      </c>
      <c r="G142" s="79">
        <v>1392000</v>
      </c>
      <c r="H142" s="79">
        <v>1009000</v>
      </c>
      <c r="I142" s="79">
        <v>1538000</v>
      </c>
      <c r="J142" s="79">
        <v>1202000</v>
      </c>
      <c r="K142" s="107">
        <v>1679000</v>
      </c>
      <c r="L142" s="107">
        <v>1110000</v>
      </c>
      <c r="M142" s="107">
        <v>1193000</v>
      </c>
      <c r="N142" s="107">
        <v>1147000</v>
      </c>
      <c r="O142" s="79">
        <v>1215000</v>
      </c>
      <c r="P142" s="79">
        <v>1350000</v>
      </c>
      <c r="Q142" s="107">
        <v>1283000</v>
      </c>
      <c r="R142" s="107">
        <v>1575201</v>
      </c>
    </row>
    <row r="143" spans="1:18" ht="15" customHeight="1">
      <c r="A143" s="34"/>
      <c r="B143" s="129" t="s">
        <v>13</v>
      </c>
      <c r="C143" s="129"/>
      <c r="D143" s="29"/>
      <c r="E143" s="93">
        <f t="shared" ref="E143:N143" si="45">IF(E142=0,0,(E141/E142))</f>
        <v>0.15251572327044025</v>
      </c>
      <c r="F143" s="93">
        <f t="shared" si="45"/>
        <v>0.19905755395683453</v>
      </c>
      <c r="G143" s="93">
        <f t="shared" si="45"/>
        <v>0.14080459770114942</v>
      </c>
      <c r="H143" s="93">
        <f t="shared" si="45"/>
        <v>0.22824578790882061</v>
      </c>
      <c r="I143" s="93">
        <f t="shared" si="45"/>
        <v>0.13133940182054615</v>
      </c>
      <c r="J143" s="93">
        <f t="shared" si="45"/>
        <v>0.20734775374376041</v>
      </c>
      <c r="K143" s="93">
        <f t="shared" si="45"/>
        <v>0.12328767123287671</v>
      </c>
      <c r="L143" s="93">
        <f t="shared" si="45"/>
        <v>0.18323423423423424</v>
      </c>
      <c r="M143" s="93">
        <f t="shared" si="45"/>
        <v>0.17701592623637888</v>
      </c>
      <c r="N143" s="93">
        <f t="shared" si="45"/>
        <v>0.1395326939843069</v>
      </c>
      <c r="O143" s="93">
        <f>IF(O142=0,0,(O141/O142))</f>
        <v>0.17716049382716048</v>
      </c>
      <c r="P143" s="93">
        <f>IF(P142=0,0,(P141/P142))</f>
        <v>0.15509629629629629</v>
      </c>
      <c r="Q143" s="93">
        <f>IF(Q142=0,0,(Q141/Q142))</f>
        <v>0.16367887763055339</v>
      </c>
      <c r="R143" s="93">
        <f>IF(R142=0,0,(R141/R142))</f>
        <v>0.13063856612584679</v>
      </c>
    </row>
    <row r="144" spans="1:18" ht="15" customHeight="1">
      <c r="A144" s="34" t="s">
        <v>197</v>
      </c>
      <c r="B144" s="164" t="s">
        <v>198</v>
      </c>
      <c r="C144" s="164"/>
      <c r="D144" s="57" t="s">
        <v>174</v>
      </c>
      <c r="E144" s="82">
        <v>112000</v>
      </c>
      <c r="F144" s="82">
        <v>183447</v>
      </c>
      <c r="G144" s="82">
        <v>111000</v>
      </c>
      <c r="H144" s="82">
        <v>233760</v>
      </c>
      <c r="I144" s="82">
        <v>0</v>
      </c>
      <c r="J144" s="82">
        <v>290940</v>
      </c>
      <c r="K144" s="102">
        <v>109000</v>
      </c>
      <c r="L144" s="102">
        <v>244529</v>
      </c>
      <c r="M144" s="102">
        <v>269000</v>
      </c>
      <c r="N144" s="102">
        <v>235000</v>
      </c>
      <c r="O144" s="82">
        <v>282000</v>
      </c>
      <c r="P144" s="82">
        <v>268000</v>
      </c>
      <c r="Q144" s="102">
        <v>549000</v>
      </c>
      <c r="R144" s="102">
        <v>151474.57999999999</v>
      </c>
    </row>
    <row r="145" spans="1:18" ht="15" customHeight="1">
      <c r="A145" s="34" t="s">
        <v>199</v>
      </c>
      <c r="B145" s="187" t="s">
        <v>176</v>
      </c>
      <c r="C145" s="187"/>
      <c r="D145" s="25" t="s">
        <v>174</v>
      </c>
      <c r="E145" s="77">
        <v>1331000</v>
      </c>
      <c r="F145" s="77">
        <v>1162344</v>
      </c>
      <c r="G145" s="77">
        <v>1459000</v>
      </c>
      <c r="H145" s="77">
        <v>1059000</v>
      </c>
      <c r="I145" s="77">
        <v>1610000</v>
      </c>
      <c r="J145" s="77">
        <v>1215115</v>
      </c>
      <c r="K145" s="107">
        <v>17650000</v>
      </c>
      <c r="L145" s="107">
        <v>1558000</v>
      </c>
      <c r="M145" s="107">
        <v>1578000</v>
      </c>
      <c r="N145" s="107">
        <v>1375000</v>
      </c>
      <c r="O145" s="77">
        <v>1584000</v>
      </c>
      <c r="P145" s="77">
        <v>1440000</v>
      </c>
      <c r="Q145" s="107">
        <v>1471000</v>
      </c>
      <c r="R145" s="107">
        <v>1442159.21</v>
      </c>
    </row>
    <row r="146" spans="1:18" ht="15" customHeight="1" thickBot="1">
      <c r="A146" s="65"/>
      <c r="B146" s="128" t="s">
        <v>13</v>
      </c>
      <c r="C146" s="128"/>
      <c r="D146" s="45"/>
      <c r="E146" s="84">
        <f t="shared" ref="E146:N146" si="46">IF(E145=0,0,(E144/E145))</f>
        <v>8.414725770097671E-2</v>
      </c>
      <c r="F146" s="84">
        <f t="shared" si="46"/>
        <v>0.15782505007123537</v>
      </c>
      <c r="G146" s="84">
        <f t="shared" si="46"/>
        <v>7.6079506511309111E-2</v>
      </c>
      <c r="H146" s="84">
        <f t="shared" si="46"/>
        <v>0.22073654390934844</v>
      </c>
      <c r="I146" s="84">
        <f t="shared" si="46"/>
        <v>0</v>
      </c>
      <c r="J146" s="84">
        <f t="shared" si="46"/>
        <v>0.23943412763400995</v>
      </c>
      <c r="K146" s="84">
        <f t="shared" si="46"/>
        <v>6.1756373937677054E-3</v>
      </c>
      <c r="L146" s="84">
        <f t="shared" si="46"/>
        <v>0.15695057766367138</v>
      </c>
      <c r="M146" s="84">
        <f t="shared" si="46"/>
        <v>0.17046894803548795</v>
      </c>
      <c r="N146" s="84">
        <f t="shared" si="46"/>
        <v>0.1709090909090909</v>
      </c>
      <c r="O146" s="84">
        <f>IF(O145=0,0,(O144/O145))</f>
        <v>0.17803030303030304</v>
      </c>
      <c r="P146" s="84">
        <f>IF(P145=0,0,(P144/P145))</f>
        <v>0.18611111111111112</v>
      </c>
      <c r="Q146" s="84">
        <f>IF(Q145=0,0,(Q144/Q145))</f>
        <v>0.37321549966009515</v>
      </c>
      <c r="R146" s="84">
        <f>IF(R145=0,0,(R144/R145))</f>
        <v>0.10503318839533674</v>
      </c>
    </row>
    <row r="147" spans="1:18" ht="15" customHeight="1" thickBot="1">
      <c r="A147" s="36" t="s">
        <v>200</v>
      </c>
      <c r="B147" s="175" t="s">
        <v>201</v>
      </c>
      <c r="C147" s="176"/>
      <c r="D147" s="37"/>
      <c r="E147" s="37"/>
      <c r="F147" s="37"/>
      <c r="G147" s="37"/>
      <c r="H147" s="37"/>
      <c r="I147" s="37"/>
      <c r="J147" s="37"/>
      <c r="K147" s="108"/>
      <c r="L147" s="109"/>
      <c r="M147" s="108"/>
      <c r="N147" s="109"/>
      <c r="O147" s="37"/>
      <c r="P147" s="37"/>
      <c r="Q147" s="108"/>
      <c r="R147" s="109"/>
    </row>
    <row r="148" spans="1:18" ht="15" customHeight="1">
      <c r="A148" s="33" t="s">
        <v>202</v>
      </c>
      <c r="B148" s="206" t="s">
        <v>203</v>
      </c>
      <c r="C148" s="206"/>
      <c r="D148" s="67" t="s">
        <v>10</v>
      </c>
      <c r="E148" s="95">
        <v>4</v>
      </c>
      <c r="F148" s="67">
        <v>4</v>
      </c>
      <c r="G148" s="95">
        <v>4</v>
      </c>
      <c r="H148" s="95">
        <v>3</v>
      </c>
      <c r="I148" s="95">
        <v>4</v>
      </c>
      <c r="J148" s="95">
        <v>14</v>
      </c>
      <c r="K148" s="103">
        <v>4</v>
      </c>
      <c r="L148" s="103">
        <v>16</v>
      </c>
      <c r="M148" s="103">
        <v>10</v>
      </c>
      <c r="N148" s="103">
        <v>10</v>
      </c>
      <c r="O148" s="95">
        <v>10</v>
      </c>
      <c r="P148" s="95">
        <v>16</v>
      </c>
      <c r="Q148" s="103">
        <v>11</v>
      </c>
      <c r="R148" s="103">
        <v>13</v>
      </c>
    </row>
    <row r="149" spans="1:18" ht="15" customHeight="1">
      <c r="A149" s="34" t="s">
        <v>204</v>
      </c>
      <c r="B149" s="164" t="s">
        <v>205</v>
      </c>
      <c r="C149" s="164"/>
      <c r="D149" s="57" t="s">
        <v>10</v>
      </c>
      <c r="E149" s="82">
        <v>4</v>
      </c>
      <c r="F149" s="57">
        <v>9</v>
      </c>
      <c r="G149" s="82">
        <v>4</v>
      </c>
      <c r="H149" s="82">
        <v>10</v>
      </c>
      <c r="I149" s="82">
        <v>4</v>
      </c>
      <c r="J149" s="82">
        <v>20</v>
      </c>
      <c r="K149" s="102">
        <v>4</v>
      </c>
      <c r="L149" s="102">
        <v>22</v>
      </c>
      <c r="M149" s="102">
        <v>10</v>
      </c>
      <c r="N149" s="102">
        <v>13</v>
      </c>
      <c r="O149" s="82">
        <v>10</v>
      </c>
      <c r="P149" s="82">
        <v>16</v>
      </c>
      <c r="Q149" s="102">
        <v>11</v>
      </c>
      <c r="R149" s="102">
        <v>16</v>
      </c>
    </row>
    <row r="150" spans="1:18" ht="15" customHeight="1" thickBot="1">
      <c r="A150" s="44"/>
      <c r="B150" s="128" t="s">
        <v>13</v>
      </c>
      <c r="C150" s="128"/>
      <c r="D150" s="68"/>
      <c r="E150" s="96">
        <f t="shared" ref="E150:N150" si="47">IF(E149=0,0,(E148/E149))</f>
        <v>1</v>
      </c>
      <c r="F150" s="96">
        <f t="shared" si="47"/>
        <v>0.44444444444444442</v>
      </c>
      <c r="G150" s="96">
        <f t="shared" si="47"/>
        <v>1</v>
      </c>
      <c r="H150" s="96">
        <f t="shared" si="47"/>
        <v>0.3</v>
      </c>
      <c r="I150" s="96">
        <f t="shared" si="47"/>
        <v>1</v>
      </c>
      <c r="J150" s="96">
        <f t="shared" si="47"/>
        <v>0.7</v>
      </c>
      <c r="K150" s="84">
        <f t="shared" si="47"/>
        <v>1</v>
      </c>
      <c r="L150" s="84">
        <f t="shared" si="47"/>
        <v>0.72727272727272729</v>
      </c>
      <c r="M150" s="84">
        <f t="shared" si="47"/>
        <v>1</v>
      </c>
      <c r="N150" s="84">
        <f t="shared" si="47"/>
        <v>0.76923076923076927</v>
      </c>
      <c r="O150" s="96">
        <f>IF(O149=0,0,(O148/O149))</f>
        <v>1</v>
      </c>
      <c r="P150" s="96">
        <f>IF(P149=0,0,(P148/P149))</f>
        <v>1</v>
      </c>
      <c r="Q150" s="84">
        <f>IF(Q149=0,0,(Q148/Q149))</f>
        <v>1</v>
      </c>
      <c r="R150" s="84">
        <f>IF(R149=0,0,(R148/R149))</f>
        <v>0.8125</v>
      </c>
    </row>
    <row r="151" spans="1:18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70"/>
      <c r="J151" s="70"/>
      <c r="K151" s="125"/>
      <c r="L151" s="126"/>
      <c r="M151" s="125"/>
      <c r="N151" s="126"/>
      <c r="O151" s="70"/>
      <c r="P151" s="70"/>
      <c r="Q151" s="125"/>
      <c r="R151" s="126"/>
    </row>
    <row r="152" spans="1:18" ht="30" customHeight="1">
      <c r="A152" s="33" t="s">
        <v>208</v>
      </c>
      <c r="B152" s="206" t="s">
        <v>209</v>
      </c>
      <c r="C152" s="206"/>
      <c r="D152" s="27" t="s">
        <v>10</v>
      </c>
      <c r="E152" s="78">
        <v>110</v>
      </c>
      <c r="F152" s="88">
        <v>73</v>
      </c>
      <c r="G152" s="78">
        <v>110</v>
      </c>
      <c r="H152" s="78">
        <v>55</v>
      </c>
      <c r="I152" s="78">
        <v>110</v>
      </c>
      <c r="J152" s="78">
        <v>25</v>
      </c>
      <c r="K152" s="103">
        <v>115</v>
      </c>
      <c r="L152" s="103">
        <v>24</v>
      </c>
      <c r="M152" s="103">
        <v>20</v>
      </c>
      <c r="N152" s="103">
        <v>23</v>
      </c>
      <c r="O152" s="78">
        <v>15</v>
      </c>
      <c r="P152" s="78">
        <v>25</v>
      </c>
      <c r="Q152" s="103">
        <v>30</v>
      </c>
      <c r="R152" s="103">
        <v>27</v>
      </c>
    </row>
    <row r="153" spans="1:18" ht="15" customHeight="1">
      <c r="A153" s="34" t="s">
        <v>210</v>
      </c>
      <c r="B153" s="164" t="s">
        <v>211</v>
      </c>
      <c r="C153" s="164"/>
      <c r="D153" s="25" t="s">
        <v>10</v>
      </c>
      <c r="E153" s="77">
        <v>110</v>
      </c>
      <c r="F153" s="89">
        <v>73</v>
      </c>
      <c r="G153" s="77">
        <v>110</v>
      </c>
      <c r="H153" s="77">
        <v>55</v>
      </c>
      <c r="I153" s="77">
        <v>110</v>
      </c>
      <c r="J153" s="77">
        <v>25</v>
      </c>
      <c r="K153" s="102">
        <v>115</v>
      </c>
      <c r="L153" s="102">
        <v>24</v>
      </c>
      <c r="M153" s="102">
        <v>20</v>
      </c>
      <c r="N153" s="102">
        <v>23</v>
      </c>
      <c r="O153" s="77">
        <v>15</v>
      </c>
      <c r="P153" s="77">
        <v>25</v>
      </c>
      <c r="Q153" s="102">
        <v>30</v>
      </c>
      <c r="R153" s="102">
        <v>27</v>
      </c>
    </row>
    <row r="154" spans="1:18" ht="15" customHeight="1">
      <c r="A154" s="34"/>
      <c r="B154" s="129" t="s">
        <v>13</v>
      </c>
      <c r="C154" s="129"/>
      <c r="D154" s="29"/>
      <c r="E154" s="85">
        <f t="shared" ref="E154:N154" si="48">IF(E153=0,0,(E152/E153))</f>
        <v>1</v>
      </c>
      <c r="F154" s="85">
        <f t="shared" si="48"/>
        <v>1</v>
      </c>
      <c r="G154" s="85">
        <f t="shared" si="48"/>
        <v>1</v>
      </c>
      <c r="H154" s="85">
        <f t="shared" si="48"/>
        <v>1</v>
      </c>
      <c r="I154" s="85">
        <f t="shared" si="48"/>
        <v>1</v>
      </c>
      <c r="J154" s="85">
        <f t="shared" si="48"/>
        <v>1</v>
      </c>
      <c r="K154" s="85">
        <f t="shared" si="48"/>
        <v>1</v>
      </c>
      <c r="L154" s="85">
        <f t="shared" si="48"/>
        <v>1</v>
      </c>
      <c r="M154" s="85">
        <f t="shared" si="48"/>
        <v>1</v>
      </c>
      <c r="N154" s="85">
        <f t="shared" si="48"/>
        <v>1</v>
      </c>
      <c r="O154" s="85">
        <f>IF(O153=0,0,(O152/O153))</f>
        <v>1</v>
      </c>
      <c r="P154" s="85">
        <f>IF(P153=0,0,(P152/P153))</f>
        <v>1</v>
      </c>
      <c r="Q154" s="85">
        <f>IF(Q153=0,0,(Q152/Q153))</f>
        <v>1</v>
      </c>
      <c r="R154" s="85">
        <f>IF(R153=0,0,(R152/R153))</f>
        <v>1</v>
      </c>
    </row>
    <row r="155" spans="1:18" ht="30" customHeight="1">
      <c r="A155" s="34" t="s">
        <v>212</v>
      </c>
      <c r="B155" s="164" t="s">
        <v>213</v>
      </c>
      <c r="C155" s="164"/>
      <c r="D155" s="38" t="s">
        <v>10</v>
      </c>
      <c r="E155" s="79">
        <v>0</v>
      </c>
      <c r="F155" s="90"/>
      <c r="G155" s="79">
        <v>0</v>
      </c>
      <c r="H155" s="79">
        <v>0</v>
      </c>
      <c r="I155" s="79">
        <v>0</v>
      </c>
      <c r="J155" s="79">
        <v>0</v>
      </c>
      <c r="K155" s="102">
        <v>0</v>
      </c>
      <c r="L155" s="102"/>
      <c r="M155" s="102"/>
      <c r="N155" s="102"/>
      <c r="O155" s="79"/>
      <c r="P155" s="79"/>
      <c r="Q155" s="102"/>
      <c r="R155" s="102"/>
    </row>
    <row r="156" spans="1:18" ht="15" customHeight="1">
      <c r="A156" s="34" t="s">
        <v>214</v>
      </c>
      <c r="B156" s="164" t="s">
        <v>215</v>
      </c>
      <c r="C156" s="164"/>
      <c r="D156" s="38" t="s">
        <v>10</v>
      </c>
      <c r="E156" s="79">
        <v>0</v>
      </c>
      <c r="F156" s="90"/>
      <c r="G156" s="79">
        <v>0</v>
      </c>
      <c r="H156" s="79">
        <v>0</v>
      </c>
      <c r="I156" s="79">
        <v>0</v>
      </c>
      <c r="J156" s="79">
        <v>0</v>
      </c>
      <c r="K156" s="102">
        <v>0</v>
      </c>
      <c r="L156" s="102"/>
      <c r="M156" s="102"/>
      <c r="N156" s="102"/>
      <c r="O156" s="79"/>
      <c r="P156" s="79"/>
      <c r="Q156" s="102"/>
      <c r="R156" s="102"/>
    </row>
    <row r="157" spans="1:18" ht="15" customHeight="1" thickBot="1">
      <c r="A157" s="44"/>
      <c r="B157" s="180" t="s">
        <v>13</v>
      </c>
      <c r="C157" s="180"/>
      <c r="D157" s="45"/>
      <c r="E157" s="97">
        <f t="shared" ref="E157:N157" si="49">IF(E156=0,0,(E155/E156))</f>
        <v>0</v>
      </c>
      <c r="F157" s="97">
        <f t="shared" si="49"/>
        <v>0</v>
      </c>
      <c r="G157" s="97">
        <f t="shared" si="49"/>
        <v>0</v>
      </c>
      <c r="H157" s="97">
        <f t="shared" si="49"/>
        <v>0</v>
      </c>
      <c r="I157" s="97">
        <f t="shared" si="49"/>
        <v>0</v>
      </c>
      <c r="J157" s="97">
        <f t="shared" si="49"/>
        <v>0</v>
      </c>
      <c r="K157" s="97">
        <f t="shared" si="49"/>
        <v>0</v>
      </c>
      <c r="L157" s="97">
        <f t="shared" si="49"/>
        <v>0</v>
      </c>
      <c r="M157" s="97">
        <f t="shared" si="49"/>
        <v>0</v>
      </c>
      <c r="N157" s="97">
        <f t="shared" si="49"/>
        <v>0</v>
      </c>
      <c r="O157" s="97">
        <f>IF(O156=0,0,(O155/O156))</f>
        <v>0</v>
      </c>
      <c r="P157" s="97">
        <f>IF(P156=0,0,(P155/P156))</f>
        <v>0</v>
      </c>
      <c r="Q157" s="97">
        <f>IF(Q156=0,0,(Q155/Q156))</f>
        <v>0</v>
      </c>
      <c r="R157" s="97">
        <f>IF(R156=0,0,(R155/R156))</f>
        <v>0</v>
      </c>
    </row>
    <row r="158" spans="1:18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70"/>
      <c r="J158" s="70"/>
      <c r="K158" s="125"/>
      <c r="L158" s="126"/>
      <c r="M158" s="125"/>
      <c r="N158" s="126"/>
      <c r="O158" s="70"/>
      <c r="P158" s="70"/>
      <c r="Q158" s="125"/>
      <c r="R158" s="126"/>
    </row>
    <row r="159" spans="1:18" ht="15" customHeight="1">
      <c r="A159" s="33" t="s">
        <v>218</v>
      </c>
      <c r="B159" s="206" t="s">
        <v>219</v>
      </c>
      <c r="C159" s="206"/>
      <c r="D159" s="27" t="s">
        <v>10</v>
      </c>
      <c r="E159" s="78">
        <v>55</v>
      </c>
      <c r="F159" s="78">
        <v>55</v>
      </c>
      <c r="G159" s="78">
        <v>55</v>
      </c>
      <c r="H159" s="78">
        <v>55</v>
      </c>
      <c r="I159" s="78">
        <v>55</v>
      </c>
      <c r="J159" s="78">
        <v>59</v>
      </c>
      <c r="K159" s="106">
        <v>55</v>
      </c>
      <c r="L159" s="106">
        <v>57</v>
      </c>
      <c r="M159" s="106">
        <v>58</v>
      </c>
      <c r="N159" s="106">
        <v>69</v>
      </c>
      <c r="O159" s="78">
        <v>58</v>
      </c>
      <c r="P159" s="78">
        <v>71</v>
      </c>
      <c r="Q159" s="106">
        <v>75</v>
      </c>
      <c r="R159" s="106">
        <v>70</v>
      </c>
    </row>
    <row r="160" spans="1:18" ht="15" customHeight="1">
      <c r="A160" s="34" t="s">
        <v>220</v>
      </c>
      <c r="B160" s="164" t="s">
        <v>221</v>
      </c>
      <c r="C160" s="164"/>
      <c r="D160" s="25" t="s">
        <v>10</v>
      </c>
      <c r="E160" s="77">
        <v>12210</v>
      </c>
      <c r="F160" s="77">
        <v>14369</v>
      </c>
      <c r="G160" s="77">
        <v>12240</v>
      </c>
      <c r="H160" s="77">
        <v>14516</v>
      </c>
      <c r="I160" s="77">
        <v>12280</v>
      </c>
      <c r="J160" s="77">
        <v>16498</v>
      </c>
      <c r="K160" s="102">
        <v>12320</v>
      </c>
      <c r="L160" s="102">
        <v>16705</v>
      </c>
      <c r="M160" s="102">
        <v>16580</v>
      </c>
      <c r="N160" s="102">
        <v>16834</v>
      </c>
      <c r="O160" s="77">
        <v>16600</v>
      </c>
      <c r="P160" s="77">
        <f>P87</f>
        <v>16919</v>
      </c>
      <c r="Q160" s="102">
        <v>16980</v>
      </c>
      <c r="R160" s="102">
        <v>17114</v>
      </c>
    </row>
    <row r="161" spans="1:18" ht="15" customHeight="1">
      <c r="A161" s="34"/>
      <c r="B161" s="129" t="s">
        <v>13</v>
      </c>
      <c r="C161" s="129"/>
      <c r="D161" s="29"/>
      <c r="E161" s="85">
        <f t="shared" ref="E161:N161" si="50">IF(E160=0,0,(E159/E160))</f>
        <v>4.5045045045045045E-3</v>
      </c>
      <c r="F161" s="85">
        <f t="shared" si="50"/>
        <v>3.8276845987890596E-3</v>
      </c>
      <c r="G161" s="85">
        <f t="shared" si="50"/>
        <v>4.4934640522875813E-3</v>
      </c>
      <c r="H161" s="85">
        <f t="shared" si="50"/>
        <v>3.788922568200606E-3</v>
      </c>
      <c r="I161" s="85">
        <f t="shared" si="50"/>
        <v>4.4788273615635182E-3</v>
      </c>
      <c r="J161" s="85">
        <f t="shared" si="50"/>
        <v>3.5761910534610254E-3</v>
      </c>
      <c r="K161" s="85">
        <f t="shared" si="50"/>
        <v>4.464285714285714E-3</v>
      </c>
      <c r="L161" s="85">
        <f t="shared" si="50"/>
        <v>3.412152050284346E-3</v>
      </c>
      <c r="M161" s="85">
        <f t="shared" si="50"/>
        <v>3.4981905910735824E-3</v>
      </c>
      <c r="N161" s="85">
        <f t="shared" si="50"/>
        <v>4.0988475703932518E-3</v>
      </c>
      <c r="O161" s="85">
        <f>IF(O160=0,0,(O159/O160))</f>
        <v>3.4939759036144579E-3</v>
      </c>
      <c r="P161" s="85">
        <f>IF(P160=0,0,(P159/P160))</f>
        <v>4.1964655121461076E-3</v>
      </c>
      <c r="Q161" s="85">
        <f>IF(Q160=0,0,(Q159/Q160))</f>
        <v>4.4169611307420496E-3</v>
      </c>
      <c r="R161" s="85">
        <f>IF(R160=0,0,(R159/R160))</f>
        <v>4.0902185345331309E-3</v>
      </c>
    </row>
    <row r="162" spans="1:18" ht="15" customHeight="1">
      <c r="A162" s="34" t="s">
        <v>222</v>
      </c>
      <c r="B162" s="164" t="s">
        <v>223</v>
      </c>
      <c r="C162" s="164"/>
      <c r="D162" s="25" t="s">
        <v>10</v>
      </c>
      <c r="E162" s="77">
        <v>8</v>
      </c>
      <c r="F162" s="77"/>
      <c r="G162" s="77">
        <v>8</v>
      </c>
      <c r="H162" s="77">
        <v>12</v>
      </c>
      <c r="I162" s="77">
        <v>8</v>
      </c>
      <c r="J162" s="77">
        <v>0</v>
      </c>
      <c r="K162" s="107">
        <v>8</v>
      </c>
      <c r="L162" s="107"/>
      <c r="M162" s="107"/>
      <c r="N162" s="107"/>
      <c r="O162" s="77"/>
      <c r="P162" s="77"/>
      <c r="Q162" s="107"/>
      <c r="R162" s="107"/>
    </row>
    <row r="163" spans="1:18" ht="15" customHeight="1">
      <c r="A163" s="34" t="s">
        <v>224</v>
      </c>
      <c r="B163" s="164" t="s">
        <v>225</v>
      </c>
      <c r="C163" s="164"/>
      <c r="D163" s="25" t="s">
        <v>10</v>
      </c>
      <c r="E163" s="77">
        <v>0</v>
      </c>
      <c r="F163" s="77"/>
      <c r="G163" s="77">
        <v>0</v>
      </c>
      <c r="H163" s="77"/>
      <c r="I163" s="77">
        <v>0</v>
      </c>
      <c r="J163" s="77">
        <v>0</v>
      </c>
      <c r="K163" s="99">
        <v>0</v>
      </c>
      <c r="L163" s="99"/>
      <c r="M163" s="99"/>
      <c r="N163" s="99"/>
      <c r="O163" s="77"/>
      <c r="P163" s="77"/>
      <c r="Q163" s="99"/>
      <c r="R163" s="99"/>
    </row>
    <row r="164" spans="1:18" ht="15" customHeight="1" thickBot="1">
      <c r="A164" s="55"/>
      <c r="B164" s="128" t="s">
        <v>13</v>
      </c>
      <c r="C164" s="128"/>
      <c r="D164" s="56"/>
      <c r="E164" s="94">
        <f t="shared" ref="E164:N164" si="51">IF(E163=0,0,(E162/E163))</f>
        <v>0</v>
      </c>
      <c r="F164" s="94">
        <f t="shared" si="51"/>
        <v>0</v>
      </c>
      <c r="G164" s="94">
        <f t="shared" si="51"/>
        <v>0</v>
      </c>
      <c r="H164" s="94">
        <f t="shared" si="51"/>
        <v>0</v>
      </c>
      <c r="I164" s="94">
        <f t="shared" si="51"/>
        <v>0</v>
      </c>
      <c r="J164" s="94">
        <f t="shared" si="51"/>
        <v>0</v>
      </c>
      <c r="K164" s="94">
        <f t="shared" si="51"/>
        <v>0</v>
      </c>
      <c r="L164" s="94">
        <f t="shared" si="51"/>
        <v>0</v>
      </c>
      <c r="M164" s="94">
        <f t="shared" si="51"/>
        <v>0</v>
      </c>
      <c r="N164" s="94">
        <f t="shared" si="51"/>
        <v>0</v>
      </c>
      <c r="O164" s="94">
        <f>IF(O163=0,0,(O162/O163))</f>
        <v>0</v>
      </c>
      <c r="P164" s="94">
        <f>IF(P163=0,0,(P162/P163))</f>
        <v>0</v>
      </c>
      <c r="Q164" s="94">
        <f>IF(Q163=0,0,(Q162/Q163))</f>
        <v>0</v>
      </c>
      <c r="R164" s="94">
        <f>IF(R163=0,0,(R162/R163))</f>
        <v>0</v>
      </c>
    </row>
    <row r="167" spans="1:18">
      <c r="K167" s="35"/>
      <c r="L167" s="35"/>
      <c r="M167" s="35"/>
      <c r="N167" s="35"/>
    </row>
  </sheetData>
  <mergeCells count="143">
    <mergeCell ref="A1:L1"/>
    <mergeCell ref="B5:C5"/>
    <mergeCell ref="B6:C6"/>
    <mergeCell ref="B7:C7"/>
    <mergeCell ref="B8:C8"/>
    <mergeCell ref="B9:C9"/>
    <mergeCell ref="B11:C11"/>
    <mergeCell ref="A2:N2"/>
    <mergeCell ref="A3:N3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3:C123"/>
    <mergeCell ref="B124:C124"/>
    <mergeCell ref="B139:C139"/>
    <mergeCell ref="B141:C141"/>
    <mergeCell ref="B142:C142"/>
    <mergeCell ref="B144:C144"/>
    <mergeCell ref="B145:C145"/>
    <mergeCell ref="B147:C147"/>
    <mergeCell ref="B157:C157"/>
    <mergeCell ref="B159:C159"/>
    <mergeCell ref="B126:C126"/>
    <mergeCell ref="B127:C127"/>
    <mergeCell ref="B129:C129"/>
    <mergeCell ref="B130:C130"/>
    <mergeCell ref="B132:C132"/>
    <mergeCell ref="B133:C133"/>
    <mergeCell ref="B135:C135"/>
    <mergeCell ref="B136:C136"/>
    <mergeCell ref="B138:C138"/>
    <mergeCell ref="B160:C160"/>
    <mergeCell ref="B162:C162"/>
    <mergeCell ref="B163:C163"/>
    <mergeCell ref="B148:C148"/>
    <mergeCell ref="B149:C149"/>
    <mergeCell ref="B152:C152"/>
    <mergeCell ref="B153:C153"/>
    <mergeCell ref="B155:C155"/>
    <mergeCell ref="B156:C156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7"/>
  <sheetViews>
    <sheetView showGridLines="0" tabSelected="1" view="pageBreakPreview" topLeftCell="A133" zoomScale="90" zoomScaleNormal="100" zoomScaleSheetLayoutView="90" workbookViewId="0">
      <selection activeCell="V13" sqref="V13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14" width="10.7109375" style="10" customWidth="1"/>
    <col min="15" max="15" width="9.85546875" style="10" customWidth="1"/>
    <col min="16" max="16" width="10" style="10" customWidth="1"/>
    <col min="17" max="18" width="9.42578125" style="10" customWidth="1"/>
    <col min="19" max="16384" width="8" style="10"/>
  </cols>
  <sheetData>
    <row r="1" spans="1:18" s="1" customFormat="1" ht="17.25" customHeight="1">
      <c r="A1" s="167"/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N1" s="2"/>
      <c r="O1" s="3"/>
      <c r="P1" s="3"/>
    </row>
    <row r="2" spans="1:18" s="1" customFormat="1" ht="15.75" customHeight="1">
      <c r="A2" s="173" t="s">
        <v>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3"/>
      <c r="P2" s="3"/>
    </row>
    <row r="3" spans="1:18" s="1" customFormat="1" ht="15.75" customHeight="1">
      <c r="A3" s="130"/>
      <c r="B3" s="173" t="s">
        <v>235</v>
      </c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3"/>
      <c r="P3" s="3"/>
    </row>
    <row r="4" spans="1:18" s="1" customFormat="1" ht="15" customHeight="1" thickBot="1">
      <c r="A4" s="4"/>
      <c r="B4" s="5"/>
      <c r="C4" s="5"/>
      <c r="D4" s="5"/>
      <c r="E4" s="73"/>
      <c r="F4" s="73"/>
      <c r="G4" s="73"/>
      <c r="H4" s="73"/>
      <c r="I4" s="73"/>
      <c r="J4" s="73"/>
      <c r="K4" s="5"/>
      <c r="L4" s="5"/>
      <c r="M4" s="5"/>
      <c r="N4" s="5"/>
      <c r="O4" s="3"/>
      <c r="P4" s="3"/>
    </row>
    <row r="5" spans="1:18" ht="30" customHeight="1" thickBot="1">
      <c r="A5" s="6" t="s">
        <v>1</v>
      </c>
      <c r="B5" s="168" t="s">
        <v>2</v>
      </c>
      <c r="C5" s="168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72" t="s">
        <v>230</v>
      </c>
      <c r="J5" s="72" t="s">
        <v>231</v>
      </c>
      <c r="K5" s="8" t="s">
        <v>4</v>
      </c>
      <c r="L5" s="9" t="s">
        <v>5</v>
      </c>
      <c r="M5" s="8" t="s">
        <v>236</v>
      </c>
      <c r="N5" s="9" t="s">
        <v>237</v>
      </c>
      <c r="O5" s="8" t="s">
        <v>238</v>
      </c>
      <c r="P5" s="9" t="s">
        <v>239</v>
      </c>
      <c r="Q5" s="8" t="s">
        <v>240</v>
      </c>
      <c r="R5" s="9" t="s">
        <v>241</v>
      </c>
    </row>
    <row r="6" spans="1:18" ht="15" customHeight="1" thickBot="1">
      <c r="A6" s="11" t="s">
        <v>6</v>
      </c>
      <c r="B6" s="169" t="s">
        <v>7</v>
      </c>
      <c r="C6" s="170"/>
      <c r="D6" s="12"/>
      <c r="E6" s="12"/>
      <c r="F6" s="12"/>
      <c r="G6" s="12"/>
      <c r="H6" s="12"/>
      <c r="I6" s="12"/>
      <c r="J6" s="12"/>
      <c r="K6" s="12"/>
      <c r="L6" s="13"/>
      <c r="M6" s="12"/>
      <c r="N6" s="13"/>
      <c r="O6" s="12"/>
      <c r="P6" s="12"/>
      <c r="Q6" s="12"/>
      <c r="R6" s="13"/>
    </row>
    <row r="7" spans="1:18" ht="15" customHeight="1">
      <c r="A7" s="14" t="s">
        <v>8</v>
      </c>
      <c r="B7" s="171" t="s">
        <v>9</v>
      </c>
      <c r="C7" s="171"/>
      <c r="D7" s="15" t="s">
        <v>10</v>
      </c>
      <c r="E7" s="74">
        <v>72554</v>
      </c>
      <c r="F7" s="74">
        <v>72554</v>
      </c>
      <c r="G7" s="74">
        <v>72554</v>
      </c>
      <c r="H7" s="74">
        <v>72938</v>
      </c>
      <c r="I7" s="74">
        <v>72554</v>
      </c>
      <c r="J7" s="74">
        <v>72290</v>
      </c>
      <c r="K7" s="98">
        <v>72554</v>
      </c>
      <c r="L7" s="98">
        <v>72290</v>
      </c>
      <c r="M7" s="98">
        <v>70297</v>
      </c>
      <c r="N7" s="98">
        <v>70297</v>
      </c>
      <c r="O7" s="74">
        <v>70297</v>
      </c>
      <c r="P7" s="74">
        <v>70297</v>
      </c>
      <c r="Q7" s="98">
        <v>70297</v>
      </c>
      <c r="R7" s="98">
        <v>70297</v>
      </c>
    </row>
    <row r="8" spans="1:18" ht="15" customHeight="1">
      <c r="A8" s="16" t="s">
        <v>11</v>
      </c>
      <c r="B8" s="172" t="s">
        <v>12</v>
      </c>
      <c r="C8" s="172"/>
      <c r="D8" s="17" t="s">
        <v>10</v>
      </c>
      <c r="E8" s="75">
        <v>73287</v>
      </c>
      <c r="F8" s="75">
        <v>73287</v>
      </c>
      <c r="G8" s="75">
        <v>73287</v>
      </c>
      <c r="H8" s="75">
        <v>73808</v>
      </c>
      <c r="I8" s="75">
        <v>73287</v>
      </c>
      <c r="J8" s="75">
        <v>72938</v>
      </c>
      <c r="K8" s="99">
        <v>73287</v>
      </c>
      <c r="L8" s="99">
        <v>72938</v>
      </c>
      <c r="M8" s="99">
        <v>70724</v>
      </c>
      <c r="N8" s="99">
        <v>70724</v>
      </c>
      <c r="O8" s="75">
        <v>70724</v>
      </c>
      <c r="P8" s="75">
        <v>70724</v>
      </c>
      <c r="Q8" s="99">
        <v>70724</v>
      </c>
      <c r="R8" s="99">
        <v>70724</v>
      </c>
    </row>
    <row r="9" spans="1:18" ht="15" customHeight="1" thickBot="1">
      <c r="A9" s="18"/>
      <c r="B9" s="163" t="s">
        <v>13</v>
      </c>
      <c r="C9" s="163"/>
      <c r="D9" s="19"/>
      <c r="E9" s="76">
        <f t="shared" ref="E9:N9" si="0">IF(E8=0,0,(E7/E8))</f>
        <v>0.98999822615197786</v>
      </c>
      <c r="F9" s="76">
        <f t="shared" si="0"/>
        <v>0.98999822615197786</v>
      </c>
      <c r="G9" s="76">
        <f t="shared" si="0"/>
        <v>0.98999822615197786</v>
      </c>
      <c r="H9" s="76">
        <f t="shared" si="0"/>
        <v>0.98821265987426832</v>
      </c>
      <c r="I9" s="76">
        <f t="shared" si="0"/>
        <v>0.98999822615197786</v>
      </c>
      <c r="J9" s="76">
        <f t="shared" si="0"/>
        <v>0.99111574213715758</v>
      </c>
      <c r="K9" s="76">
        <f t="shared" si="0"/>
        <v>0.98999822615197786</v>
      </c>
      <c r="L9" s="76">
        <f t="shared" si="0"/>
        <v>0.99111574213715758</v>
      </c>
      <c r="M9" s="76">
        <f t="shared" si="0"/>
        <v>0.99396244556303381</v>
      </c>
      <c r="N9" s="76">
        <f t="shared" si="0"/>
        <v>0.99396244556303381</v>
      </c>
      <c r="O9" s="76">
        <f>IF(O8=0,0,(O7/O8))</f>
        <v>0.99396244556303381</v>
      </c>
      <c r="P9" s="76">
        <f>IF(P8=0,0,(P7/P8))</f>
        <v>0.99396244556303381</v>
      </c>
      <c r="Q9" s="76">
        <f>IF(Q8=0,0,(Q7/Q8))</f>
        <v>0.99396244556303381</v>
      </c>
      <c r="R9" s="76">
        <f>IF(R8=0,0,(R7/R8))</f>
        <v>0.99396244556303381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100"/>
      <c r="L10" s="101"/>
      <c r="M10" s="100"/>
      <c r="N10" s="101"/>
      <c r="O10" s="23"/>
      <c r="P10" s="23"/>
      <c r="Q10" s="100"/>
      <c r="R10" s="101"/>
    </row>
    <row r="11" spans="1:18" ht="15" customHeight="1">
      <c r="A11" s="24" t="s">
        <v>16</v>
      </c>
      <c r="B11" s="164" t="s">
        <v>17</v>
      </c>
      <c r="C11" s="164"/>
      <c r="D11" s="25" t="s">
        <v>10</v>
      </c>
      <c r="E11" s="77">
        <v>803</v>
      </c>
      <c r="F11" s="77">
        <v>826</v>
      </c>
      <c r="G11" s="77">
        <v>807</v>
      </c>
      <c r="H11" s="77">
        <v>10007</v>
      </c>
      <c r="I11" s="77">
        <v>810</v>
      </c>
      <c r="J11" s="77">
        <v>564</v>
      </c>
      <c r="K11" s="102">
        <v>850</v>
      </c>
      <c r="L11" s="102">
        <v>618</v>
      </c>
      <c r="M11" s="102">
        <v>620</v>
      </c>
      <c r="N11" s="102">
        <v>586</v>
      </c>
      <c r="O11" s="77">
        <v>621</v>
      </c>
      <c r="P11" s="77">
        <v>607</v>
      </c>
      <c r="Q11" s="102">
        <v>601</v>
      </c>
      <c r="R11" s="102">
        <v>602</v>
      </c>
    </row>
    <row r="12" spans="1:18" ht="15" customHeight="1">
      <c r="A12" s="26" t="s">
        <v>18</v>
      </c>
      <c r="B12" s="165" t="s">
        <v>19</v>
      </c>
      <c r="C12" s="165"/>
      <c r="D12" s="27" t="s">
        <v>10</v>
      </c>
      <c r="E12" s="78">
        <v>825</v>
      </c>
      <c r="F12" s="78">
        <v>844</v>
      </c>
      <c r="G12" s="78">
        <v>825</v>
      </c>
      <c r="H12" s="78">
        <v>1017</v>
      </c>
      <c r="I12" s="78">
        <v>825</v>
      </c>
      <c r="J12" s="78">
        <v>570</v>
      </c>
      <c r="K12" s="103">
        <v>825</v>
      </c>
      <c r="L12" s="103">
        <v>620</v>
      </c>
      <c r="M12" s="103">
        <v>621</v>
      </c>
      <c r="N12" s="103">
        <v>590</v>
      </c>
      <c r="O12" s="78">
        <v>621</v>
      </c>
      <c r="P12" s="78">
        <v>611</v>
      </c>
      <c r="Q12" s="103">
        <v>604</v>
      </c>
      <c r="R12" s="103">
        <v>603</v>
      </c>
    </row>
    <row r="13" spans="1:18" ht="15" customHeight="1">
      <c r="A13" s="24"/>
      <c r="B13" s="166" t="s">
        <v>13</v>
      </c>
      <c r="C13" s="166"/>
      <c r="D13" s="28"/>
      <c r="E13" s="83">
        <f t="shared" ref="E13:N13" si="1">IF(E12=0,0,(E11/E12))</f>
        <v>0.97333333333333338</v>
      </c>
      <c r="F13" s="83">
        <f t="shared" si="1"/>
        <v>0.97867298578199047</v>
      </c>
      <c r="G13" s="83">
        <f t="shared" si="1"/>
        <v>0.97818181818181815</v>
      </c>
      <c r="H13" s="83">
        <f t="shared" si="1"/>
        <v>9.8397246804326457</v>
      </c>
      <c r="I13" s="83">
        <f t="shared" si="1"/>
        <v>0.98181818181818181</v>
      </c>
      <c r="J13" s="83">
        <f t="shared" si="1"/>
        <v>0.98947368421052628</v>
      </c>
      <c r="K13" s="85">
        <f t="shared" si="1"/>
        <v>1.0303030303030303</v>
      </c>
      <c r="L13" s="85">
        <f t="shared" si="1"/>
        <v>0.99677419354838714</v>
      </c>
      <c r="M13" s="85">
        <f t="shared" si="1"/>
        <v>0.99838969404186795</v>
      </c>
      <c r="N13" s="85">
        <f t="shared" si="1"/>
        <v>0.99322033898305084</v>
      </c>
      <c r="O13" s="83">
        <f>IF(O12=0,0,(O11/O12))</f>
        <v>1</v>
      </c>
      <c r="P13" s="83">
        <f>IF(P12=0,0,(P11/P12))</f>
        <v>0.99345335515548283</v>
      </c>
      <c r="Q13" s="85">
        <f>IF(Q12=0,0,(Q11/Q12))</f>
        <v>0.99503311258278149</v>
      </c>
      <c r="R13" s="85">
        <f>IF(R12=0,0,(R11/R12))</f>
        <v>0.99834162520729686</v>
      </c>
    </row>
    <row r="14" spans="1:18" ht="15" customHeight="1">
      <c r="A14" s="24" t="s">
        <v>20</v>
      </c>
      <c r="B14" s="164" t="s">
        <v>21</v>
      </c>
      <c r="C14" s="164"/>
      <c r="D14" s="25" t="s">
        <v>10</v>
      </c>
      <c r="E14" s="77">
        <v>152</v>
      </c>
      <c r="F14" s="77">
        <v>98</v>
      </c>
      <c r="G14" s="77">
        <v>156</v>
      </c>
      <c r="H14" s="77">
        <v>135</v>
      </c>
      <c r="I14" s="77">
        <v>167</v>
      </c>
      <c r="J14" s="77">
        <v>113</v>
      </c>
      <c r="K14" s="102">
        <v>183</v>
      </c>
      <c r="L14" s="102">
        <v>150</v>
      </c>
      <c r="M14" s="102">
        <v>152</v>
      </c>
      <c r="N14" s="102">
        <v>147</v>
      </c>
      <c r="O14" s="77">
        <v>152</v>
      </c>
      <c r="P14" s="77">
        <v>162</v>
      </c>
      <c r="Q14" s="102">
        <v>203</v>
      </c>
      <c r="R14" s="102">
        <v>160</v>
      </c>
    </row>
    <row r="15" spans="1:18" ht="15" customHeight="1">
      <c r="A15" s="24" t="s">
        <v>22</v>
      </c>
      <c r="B15" s="164" t="s">
        <v>23</v>
      </c>
      <c r="C15" s="164"/>
      <c r="D15" s="25" t="s">
        <v>10</v>
      </c>
      <c r="E15" s="77">
        <v>174</v>
      </c>
      <c r="F15" s="77">
        <v>100</v>
      </c>
      <c r="G15" s="77">
        <v>178</v>
      </c>
      <c r="H15" s="77">
        <v>137</v>
      </c>
      <c r="I15" s="77">
        <v>178</v>
      </c>
      <c r="J15" s="77">
        <v>119</v>
      </c>
      <c r="K15" s="102">
        <v>178</v>
      </c>
      <c r="L15" s="102">
        <v>152</v>
      </c>
      <c r="M15" s="102">
        <v>152</v>
      </c>
      <c r="N15" s="102">
        <v>152</v>
      </c>
      <c r="O15" s="77">
        <v>152</v>
      </c>
      <c r="P15" s="77">
        <v>165</v>
      </c>
      <c r="Q15" s="102">
        <v>206</v>
      </c>
      <c r="R15" s="102">
        <v>162</v>
      </c>
    </row>
    <row r="16" spans="1:18" ht="15" customHeight="1" thickBot="1">
      <c r="A16" s="24"/>
      <c r="B16" s="181" t="s">
        <v>13</v>
      </c>
      <c r="C16" s="181"/>
      <c r="D16" s="29"/>
      <c r="E16" s="85">
        <f t="shared" ref="E16:N16" si="2">IF(E15=0,0,(E14/E15))</f>
        <v>0.87356321839080464</v>
      </c>
      <c r="F16" s="85">
        <f t="shared" si="2"/>
        <v>0.98</v>
      </c>
      <c r="G16" s="85">
        <f t="shared" si="2"/>
        <v>0.8764044943820225</v>
      </c>
      <c r="H16" s="85">
        <f t="shared" si="2"/>
        <v>0.98540145985401462</v>
      </c>
      <c r="I16" s="85">
        <f t="shared" si="2"/>
        <v>0.9382022471910112</v>
      </c>
      <c r="J16" s="85">
        <f t="shared" si="2"/>
        <v>0.94957983193277307</v>
      </c>
      <c r="K16" s="85">
        <f t="shared" si="2"/>
        <v>1.0280898876404494</v>
      </c>
      <c r="L16" s="85">
        <f t="shared" si="2"/>
        <v>0.98684210526315785</v>
      </c>
      <c r="M16" s="85">
        <f t="shared" si="2"/>
        <v>1</v>
      </c>
      <c r="N16" s="85">
        <f t="shared" si="2"/>
        <v>0.96710526315789469</v>
      </c>
      <c r="O16" s="85">
        <f>IF(O15=0,0,(O14/O15))</f>
        <v>1</v>
      </c>
      <c r="P16" s="85">
        <f>IF(P15=0,0,(P14/P15))</f>
        <v>0.98181818181818181</v>
      </c>
      <c r="Q16" s="85">
        <f>IF(Q15=0,0,(Q14/Q15))</f>
        <v>0.9854368932038835</v>
      </c>
      <c r="R16" s="85">
        <f>IF(R15=0,0,(R14/R15))</f>
        <v>0.98765432098765427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104"/>
      <c r="L17" s="105"/>
      <c r="M17" s="104"/>
      <c r="N17" s="105"/>
      <c r="O17" s="32"/>
      <c r="P17" s="32"/>
      <c r="Q17" s="104"/>
      <c r="R17" s="105"/>
    </row>
    <row r="18" spans="1:18" ht="15" customHeight="1">
      <c r="A18" s="33" t="s">
        <v>26</v>
      </c>
      <c r="B18" s="182" t="s">
        <v>27</v>
      </c>
      <c r="C18" s="182"/>
      <c r="D18" s="27" t="s">
        <v>10</v>
      </c>
      <c r="E18" s="78">
        <v>3160</v>
      </c>
      <c r="F18" s="78">
        <v>6480</v>
      </c>
      <c r="G18" s="78">
        <v>3160</v>
      </c>
      <c r="H18" s="78">
        <v>6500</v>
      </c>
      <c r="I18" s="78">
        <v>3860</v>
      </c>
      <c r="J18" s="78">
        <v>5780</v>
      </c>
      <c r="K18" s="106">
        <v>3200</v>
      </c>
      <c r="L18" s="106">
        <v>5500</v>
      </c>
      <c r="M18" s="106">
        <v>5500</v>
      </c>
      <c r="N18" s="106">
        <v>5100</v>
      </c>
      <c r="O18" s="78">
        <v>5300</v>
      </c>
      <c r="P18" s="78">
        <v>4400</v>
      </c>
      <c r="Q18" s="106">
        <v>3650</v>
      </c>
      <c r="R18" s="106">
        <v>3650</v>
      </c>
    </row>
    <row r="19" spans="1:18" ht="15" customHeight="1">
      <c r="A19" s="34" t="s">
        <v>28</v>
      </c>
      <c r="B19" s="164" t="s">
        <v>29</v>
      </c>
      <c r="C19" s="164"/>
      <c r="D19" s="25" t="s">
        <v>10</v>
      </c>
      <c r="E19" s="77">
        <v>72554</v>
      </c>
      <c r="F19" s="77">
        <v>72554</v>
      </c>
      <c r="G19" s="77">
        <v>72554</v>
      </c>
      <c r="H19" s="77">
        <v>72938</v>
      </c>
      <c r="I19" s="77">
        <v>72554</v>
      </c>
      <c r="J19" s="77">
        <v>72290</v>
      </c>
      <c r="K19" s="107">
        <v>72554</v>
      </c>
      <c r="L19" s="107">
        <v>72290</v>
      </c>
      <c r="M19" s="107">
        <v>70297</v>
      </c>
      <c r="N19" s="107">
        <v>70724</v>
      </c>
      <c r="O19" s="77">
        <v>70297</v>
      </c>
      <c r="P19" s="77">
        <v>70724</v>
      </c>
      <c r="Q19" s="107">
        <v>70724</v>
      </c>
      <c r="R19" s="107">
        <v>70724</v>
      </c>
    </row>
    <row r="20" spans="1:18" ht="15" customHeight="1">
      <c r="A20" s="34"/>
      <c r="B20" s="183" t="s">
        <v>13</v>
      </c>
      <c r="C20" s="183"/>
      <c r="D20" s="29"/>
      <c r="E20" s="85">
        <f t="shared" ref="E20:J20" si="3">IF(E19=0,0,(E18/E19))</f>
        <v>4.3553766849518977E-2</v>
      </c>
      <c r="F20" s="85">
        <f t="shared" si="3"/>
        <v>8.931278771673512E-2</v>
      </c>
      <c r="G20" s="85">
        <f t="shared" si="3"/>
        <v>4.3553766849518977E-2</v>
      </c>
      <c r="H20" s="85">
        <f t="shared" si="3"/>
        <v>8.9116784118018044E-2</v>
      </c>
      <c r="I20" s="85">
        <f t="shared" si="3"/>
        <v>5.3201753176944068E-2</v>
      </c>
      <c r="J20" s="85">
        <f t="shared" si="3"/>
        <v>7.9955733849771754E-2</v>
      </c>
      <c r="K20" s="85">
        <v>4.4105080353943268E-2</v>
      </c>
      <c r="L20" s="85">
        <f>IF(L19=0,0,(L18/L19))</f>
        <v>7.6082445704800106E-2</v>
      </c>
      <c r="M20" s="85">
        <f t="shared" ref="M20:N20" si="4">IF(M19=0,0,(M18/M19))</f>
        <v>7.8239469678649157E-2</v>
      </c>
      <c r="N20" s="85">
        <f t="shared" si="4"/>
        <v>7.2111305921610774E-2</v>
      </c>
      <c r="O20" s="85">
        <f>IF(O19=0,0,(O18/O19))</f>
        <v>7.539439805397101E-2</v>
      </c>
      <c r="P20" s="85">
        <f>IF(P19=0,0,(P18/P19))</f>
        <v>6.2213675697075956E-2</v>
      </c>
      <c r="Q20" s="85">
        <f>IF(Q19=0,0,(Q18/Q19))</f>
        <v>5.1609071885074374E-2</v>
      </c>
      <c r="R20" s="85">
        <f>IF(R19=0,0,(R18/R19))</f>
        <v>5.1609071885074374E-2</v>
      </c>
    </row>
    <row r="21" spans="1:18" ht="30" customHeight="1">
      <c r="A21" s="34" t="s">
        <v>30</v>
      </c>
      <c r="B21" s="184" t="s">
        <v>31</v>
      </c>
      <c r="C21" s="184"/>
      <c r="D21" s="25" t="s">
        <v>10</v>
      </c>
      <c r="E21" s="77">
        <v>91</v>
      </c>
      <c r="F21" s="77">
        <v>20</v>
      </c>
      <c r="G21" s="77">
        <v>73</v>
      </c>
      <c r="H21" s="77">
        <v>23</v>
      </c>
      <c r="I21" s="77">
        <v>65</v>
      </c>
      <c r="J21" s="77">
        <v>25</v>
      </c>
      <c r="K21" s="107">
        <v>57</v>
      </c>
      <c r="L21" s="107">
        <v>26</v>
      </c>
      <c r="M21" s="107">
        <v>24</v>
      </c>
      <c r="N21" s="107">
        <v>21</v>
      </c>
      <c r="O21" s="77">
        <v>22</v>
      </c>
      <c r="P21" s="77">
        <v>29</v>
      </c>
      <c r="Q21" s="107">
        <v>19</v>
      </c>
      <c r="R21" s="107">
        <v>17</v>
      </c>
    </row>
    <row r="22" spans="1:18" ht="15" customHeight="1">
      <c r="A22" s="34" t="s">
        <v>32</v>
      </c>
      <c r="B22" s="184" t="s">
        <v>33</v>
      </c>
      <c r="C22" s="184"/>
      <c r="D22" s="25" t="s">
        <v>10</v>
      </c>
      <c r="E22" s="77">
        <v>89</v>
      </c>
      <c r="F22" s="77">
        <v>20</v>
      </c>
      <c r="G22" s="77">
        <v>91</v>
      </c>
      <c r="H22" s="77">
        <v>23</v>
      </c>
      <c r="I22" s="77">
        <v>73</v>
      </c>
      <c r="J22" s="77">
        <v>25</v>
      </c>
      <c r="K22" s="107">
        <v>65</v>
      </c>
      <c r="L22" s="107">
        <v>26</v>
      </c>
      <c r="M22" s="107">
        <v>24</v>
      </c>
      <c r="N22" s="107">
        <v>21</v>
      </c>
      <c r="O22" s="77">
        <v>22</v>
      </c>
      <c r="P22" s="77">
        <v>29</v>
      </c>
      <c r="Q22" s="107">
        <v>19</v>
      </c>
      <c r="R22" s="107">
        <v>17</v>
      </c>
    </row>
    <row r="23" spans="1:18" ht="15" customHeight="1" thickBot="1">
      <c r="A23" s="34"/>
      <c r="B23" s="174" t="s">
        <v>13</v>
      </c>
      <c r="C23" s="174"/>
      <c r="D23" s="29"/>
      <c r="E23" s="85">
        <f t="shared" ref="E23:N23" si="5">IF(E22=0,0,(E21/E22))</f>
        <v>1.0224719101123596</v>
      </c>
      <c r="F23" s="85">
        <f t="shared" si="5"/>
        <v>1</v>
      </c>
      <c r="G23" s="85">
        <f t="shared" si="5"/>
        <v>0.80219780219780223</v>
      </c>
      <c r="H23" s="85">
        <f t="shared" si="5"/>
        <v>1</v>
      </c>
      <c r="I23" s="85">
        <f t="shared" si="5"/>
        <v>0.8904109589041096</v>
      </c>
      <c r="J23" s="85">
        <f t="shared" si="5"/>
        <v>1</v>
      </c>
      <c r="K23" s="85">
        <f t="shared" si="5"/>
        <v>0.87692307692307692</v>
      </c>
      <c r="L23" s="85">
        <f t="shared" si="5"/>
        <v>1</v>
      </c>
      <c r="M23" s="85">
        <f t="shared" si="5"/>
        <v>1</v>
      </c>
      <c r="N23" s="85">
        <f t="shared" si="5"/>
        <v>1</v>
      </c>
      <c r="O23" s="85">
        <f>IF(O22=0,0,(O21/O22))</f>
        <v>1</v>
      </c>
      <c r="P23" s="85">
        <f>IF(P22=0,0,(P21/P22))</f>
        <v>1</v>
      </c>
      <c r="Q23" s="85">
        <f>IF(Q22=0,0,(Q21/Q22))</f>
        <v>1</v>
      </c>
      <c r="R23" s="85">
        <f>IF(R22=0,0,(R21/R22))</f>
        <v>1</v>
      </c>
    </row>
    <row r="24" spans="1:18" ht="15" customHeight="1" thickBot="1">
      <c r="A24" s="36" t="s">
        <v>34</v>
      </c>
      <c r="B24" s="175" t="s">
        <v>35</v>
      </c>
      <c r="C24" s="176"/>
      <c r="D24" s="37"/>
      <c r="E24" s="37"/>
      <c r="F24" s="37"/>
      <c r="G24" s="37"/>
      <c r="H24" s="37"/>
      <c r="I24" s="37"/>
      <c r="J24" s="37"/>
      <c r="K24" s="108"/>
      <c r="L24" s="109"/>
      <c r="M24" s="108"/>
      <c r="N24" s="109"/>
      <c r="O24" s="37"/>
      <c r="P24" s="37"/>
      <c r="Q24" s="108"/>
      <c r="R24" s="109"/>
    </row>
    <row r="25" spans="1:18" ht="15" customHeight="1">
      <c r="A25" s="26" t="s">
        <v>36</v>
      </c>
      <c r="B25" s="177" t="s">
        <v>37</v>
      </c>
      <c r="C25" s="177"/>
      <c r="D25" s="27" t="s">
        <v>38</v>
      </c>
      <c r="E25" s="78">
        <v>7020000</v>
      </c>
      <c r="F25" s="78">
        <v>7590450</v>
      </c>
      <c r="G25" s="78">
        <v>7075000</v>
      </c>
      <c r="H25" s="78">
        <v>7283680</v>
      </c>
      <c r="I25" s="78">
        <v>6705000</v>
      </c>
      <c r="J25" s="78">
        <v>8057636</v>
      </c>
      <c r="K25" s="110">
        <v>6760000</v>
      </c>
      <c r="L25" s="110">
        <v>7379550</v>
      </c>
      <c r="M25" s="110">
        <v>7380000</v>
      </c>
      <c r="N25" s="110">
        <v>6691090</v>
      </c>
      <c r="O25" s="78">
        <v>7233000</v>
      </c>
      <c r="P25" s="78">
        <v>6864900</v>
      </c>
      <c r="Q25" s="110">
        <v>6642000</v>
      </c>
      <c r="R25" s="110">
        <v>6859964</v>
      </c>
    </row>
    <row r="26" spans="1:18" ht="15" customHeight="1">
      <c r="A26" s="34" t="s">
        <v>39</v>
      </c>
      <c r="B26" s="178" t="s">
        <v>40</v>
      </c>
      <c r="C26" s="178"/>
      <c r="D26" s="25" t="s">
        <v>38</v>
      </c>
      <c r="E26" s="77">
        <v>3895000</v>
      </c>
      <c r="F26" s="77">
        <v>3439233</v>
      </c>
      <c r="G26" s="77">
        <v>4000000</v>
      </c>
      <c r="H26" s="77">
        <v>3307000</v>
      </c>
      <c r="I26" s="77">
        <v>4141000</v>
      </c>
      <c r="J26" s="77">
        <v>3549963</v>
      </c>
      <c r="K26" s="111">
        <v>4281000</v>
      </c>
      <c r="L26" s="111">
        <v>3608927</v>
      </c>
      <c r="M26" s="111">
        <v>3620000</v>
      </c>
      <c r="N26" s="111">
        <v>3271112</v>
      </c>
      <c r="O26" s="77">
        <v>3640000</v>
      </c>
      <c r="P26" s="77">
        <v>3442672</v>
      </c>
      <c r="Q26" s="111">
        <v>3344400</v>
      </c>
      <c r="R26" s="111">
        <v>3498583</v>
      </c>
    </row>
    <row r="27" spans="1:18" ht="15" customHeight="1">
      <c r="A27" s="34" t="s">
        <v>41</v>
      </c>
      <c r="B27" s="179" t="s">
        <v>42</v>
      </c>
      <c r="C27" s="179"/>
      <c r="D27" s="38" t="s">
        <v>38</v>
      </c>
      <c r="E27" s="79">
        <v>3125000</v>
      </c>
      <c r="F27" s="79">
        <v>4151217</v>
      </c>
      <c r="G27" s="79">
        <v>3075000</v>
      </c>
      <c r="H27" s="79">
        <v>3976680</v>
      </c>
      <c r="I27" s="79">
        <v>2564000</v>
      </c>
      <c r="J27" s="79">
        <v>4507673</v>
      </c>
      <c r="K27" s="111">
        <v>2479000</v>
      </c>
      <c r="L27" s="111">
        <v>3770623</v>
      </c>
      <c r="M27" s="111">
        <v>3760000</v>
      </c>
      <c r="N27" s="111">
        <v>3419978</v>
      </c>
      <c r="O27" s="79">
        <v>3593000</v>
      </c>
      <c r="P27" s="79">
        <f>P25-P26</f>
        <v>3422228</v>
      </c>
      <c r="Q27" s="111">
        <v>3297600</v>
      </c>
      <c r="R27" s="111">
        <f>R25-R26</f>
        <v>3361381</v>
      </c>
    </row>
    <row r="28" spans="1:18" ht="15" customHeight="1" thickBot="1">
      <c r="A28" s="34"/>
      <c r="B28" s="180" t="s">
        <v>13</v>
      </c>
      <c r="C28" s="180"/>
      <c r="D28" s="39"/>
      <c r="E28" s="91">
        <f t="shared" ref="E28:N28" si="6">IF(E25=0,0,(E27/E25))</f>
        <v>0.44515669515669515</v>
      </c>
      <c r="F28" s="91">
        <f t="shared" si="6"/>
        <v>0.546899986166828</v>
      </c>
      <c r="G28" s="91">
        <f t="shared" si="6"/>
        <v>0.43462897526501765</v>
      </c>
      <c r="H28" s="91">
        <f t="shared" si="6"/>
        <v>0.54597126727148915</v>
      </c>
      <c r="I28" s="91">
        <f t="shared" si="6"/>
        <v>0.38240119313944815</v>
      </c>
      <c r="J28" s="91">
        <f t="shared" si="6"/>
        <v>0.55942872078113237</v>
      </c>
      <c r="K28" s="91">
        <f t="shared" si="6"/>
        <v>0.36671597633136094</v>
      </c>
      <c r="L28" s="112">
        <f t="shared" si="6"/>
        <v>0.51095568157950011</v>
      </c>
      <c r="M28" s="112">
        <f t="shared" si="6"/>
        <v>0.50948509485094851</v>
      </c>
      <c r="N28" s="112">
        <f t="shared" si="6"/>
        <v>0.51112419650609986</v>
      </c>
      <c r="O28" s="91">
        <f>IF(O25=0,0,(O27/O25))</f>
        <v>0.4967510023503387</v>
      </c>
      <c r="P28" s="91">
        <f>IF(P25=0,0,(P27/P25))</f>
        <v>0.49851097612492534</v>
      </c>
      <c r="Q28" s="91">
        <f>IF(Q25=0,0,(Q27/Q25))</f>
        <v>0.4964769647696477</v>
      </c>
      <c r="R28" s="112">
        <f>IF(R25=0,0,(R27/R25))</f>
        <v>0.48999980174823077</v>
      </c>
    </row>
    <row r="29" spans="1:18" ht="15" customHeight="1" thickBot="1">
      <c r="A29" s="36" t="s">
        <v>43</v>
      </c>
      <c r="B29" s="189" t="s">
        <v>44</v>
      </c>
      <c r="C29" s="190"/>
      <c r="D29" s="40"/>
      <c r="E29" s="40"/>
      <c r="F29" s="40"/>
      <c r="G29" s="40"/>
      <c r="H29" s="40"/>
      <c r="I29" s="40"/>
      <c r="J29" s="40"/>
      <c r="K29" s="113"/>
      <c r="L29" s="114"/>
      <c r="M29" s="113"/>
      <c r="N29" s="114"/>
      <c r="O29" s="40"/>
      <c r="P29" s="40"/>
      <c r="Q29" s="113"/>
      <c r="R29" s="114"/>
    </row>
    <row r="30" spans="1:18" ht="15" customHeight="1">
      <c r="A30" s="41" t="s">
        <v>45</v>
      </c>
      <c r="B30" s="191" t="s">
        <v>46</v>
      </c>
      <c r="C30" s="191"/>
      <c r="D30" s="27" t="s">
        <v>10</v>
      </c>
      <c r="E30" s="78">
        <v>145</v>
      </c>
      <c r="F30" s="78">
        <v>181</v>
      </c>
      <c r="G30" s="78">
        <v>134</v>
      </c>
      <c r="H30" s="78">
        <v>236</v>
      </c>
      <c r="I30" s="78">
        <v>115</v>
      </c>
      <c r="J30" s="78">
        <v>267</v>
      </c>
      <c r="K30" s="106">
        <v>96</v>
      </c>
      <c r="L30" s="106">
        <v>224</v>
      </c>
      <c r="M30" s="106">
        <v>213</v>
      </c>
      <c r="N30" s="106">
        <v>214</v>
      </c>
      <c r="O30" s="78">
        <v>202</v>
      </c>
      <c r="P30" s="78">
        <v>218</v>
      </c>
      <c r="Q30" s="106">
        <v>210</v>
      </c>
      <c r="R30" s="106">
        <v>206</v>
      </c>
    </row>
    <row r="31" spans="1:18" ht="15" customHeight="1">
      <c r="A31" s="42" t="s">
        <v>47</v>
      </c>
      <c r="B31" s="192" t="s">
        <v>48</v>
      </c>
      <c r="C31" s="192"/>
      <c r="D31" s="25" t="s">
        <v>49</v>
      </c>
      <c r="E31" s="77">
        <v>170</v>
      </c>
      <c r="F31" s="77">
        <v>168</v>
      </c>
      <c r="G31" s="77">
        <v>171</v>
      </c>
      <c r="H31" s="77">
        <v>168</v>
      </c>
      <c r="I31" s="77">
        <v>174</v>
      </c>
      <c r="J31" s="77">
        <v>168</v>
      </c>
      <c r="K31" s="102">
        <v>174</v>
      </c>
      <c r="L31" s="102">
        <v>168</v>
      </c>
      <c r="M31" s="102">
        <v>168</v>
      </c>
      <c r="N31" s="102">
        <v>168</v>
      </c>
      <c r="O31" s="77">
        <v>168</v>
      </c>
      <c r="P31" s="77">
        <v>168</v>
      </c>
      <c r="Q31" s="102">
        <v>168</v>
      </c>
      <c r="R31" s="102">
        <v>168</v>
      </c>
    </row>
    <row r="32" spans="1:18" ht="15" customHeight="1">
      <c r="A32" s="42"/>
      <c r="B32" s="185" t="s">
        <v>13</v>
      </c>
      <c r="C32" s="185"/>
      <c r="D32" s="29"/>
      <c r="E32" s="85">
        <f t="shared" ref="E32:N32" si="7">IF(E31=0,0,(E30/E31))</f>
        <v>0.8529411764705882</v>
      </c>
      <c r="F32" s="85">
        <f t="shared" si="7"/>
        <v>1.0773809523809523</v>
      </c>
      <c r="G32" s="85">
        <f t="shared" si="7"/>
        <v>0.783625730994152</v>
      </c>
      <c r="H32" s="85">
        <f t="shared" si="7"/>
        <v>1.4047619047619047</v>
      </c>
      <c r="I32" s="85">
        <f t="shared" si="7"/>
        <v>0.66091954022988508</v>
      </c>
      <c r="J32" s="85">
        <f t="shared" si="7"/>
        <v>1.5892857142857142</v>
      </c>
      <c r="K32" s="85">
        <f t="shared" si="7"/>
        <v>0.55172413793103448</v>
      </c>
      <c r="L32" s="85">
        <f t="shared" si="7"/>
        <v>1.3333333333333333</v>
      </c>
      <c r="M32" s="85">
        <f t="shared" si="7"/>
        <v>1.2678571428571428</v>
      </c>
      <c r="N32" s="85">
        <f t="shared" si="7"/>
        <v>1.2738095238095237</v>
      </c>
      <c r="O32" s="85">
        <f>IF(O31=0,0,(O30/O31))</f>
        <v>1.2023809523809523</v>
      </c>
      <c r="P32" s="85">
        <f>IF(P31=0,0,(P30/P31))</f>
        <v>1.2976190476190477</v>
      </c>
      <c r="Q32" s="85">
        <f>IF(Q31=0,0,(Q30/Q31))</f>
        <v>1.25</v>
      </c>
      <c r="R32" s="85">
        <f>IF(R31=0,0,(R30/R31))</f>
        <v>1.2261904761904763</v>
      </c>
    </row>
    <row r="33" spans="1:18" ht="15" customHeight="1">
      <c r="A33" s="42" t="s">
        <v>50</v>
      </c>
      <c r="B33" s="192" t="s">
        <v>51</v>
      </c>
      <c r="C33" s="192"/>
      <c r="D33" s="38" t="s">
        <v>10</v>
      </c>
      <c r="E33" s="79">
        <v>794</v>
      </c>
      <c r="F33" s="79">
        <v>845</v>
      </c>
      <c r="G33" s="79">
        <v>767</v>
      </c>
      <c r="H33" s="79">
        <v>994</v>
      </c>
      <c r="I33" s="79">
        <v>739</v>
      </c>
      <c r="J33" s="79">
        <v>924</v>
      </c>
      <c r="K33" s="102">
        <v>712</v>
      </c>
      <c r="L33" s="102">
        <v>1025</v>
      </c>
      <c r="M33" s="102">
        <v>974</v>
      </c>
      <c r="N33" s="102">
        <v>841</v>
      </c>
      <c r="O33" s="79">
        <v>925</v>
      </c>
      <c r="P33" s="79">
        <v>889</v>
      </c>
      <c r="Q33" s="102">
        <v>790</v>
      </c>
      <c r="R33" s="102">
        <v>869</v>
      </c>
    </row>
    <row r="34" spans="1:18" ht="15" customHeight="1">
      <c r="A34" s="42" t="s">
        <v>52</v>
      </c>
      <c r="B34" s="192" t="s">
        <v>53</v>
      </c>
      <c r="C34" s="192"/>
      <c r="D34" s="25" t="s">
        <v>49</v>
      </c>
      <c r="E34" s="77">
        <v>732</v>
      </c>
      <c r="F34" s="77">
        <v>728</v>
      </c>
      <c r="G34" s="77">
        <v>735</v>
      </c>
      <c r="H34" s="77">
        <v>728</v>
      </c>
      <c r="I34" s="77">
        <v>739</v>
      </c>
      <c r="J34" s="77">
        <v>728</v>
      </c>
      <c r="K34" s="102">
        <v>743</v>
      </c>
      <c r="L34" s="102">
        <v>728</v>
      </c>
      <c r="M34" s="102">
        <v>728</v>
      </c>
      <c r="N34" s="102">
        <v>728</v>
      </c>
      <c r="O34" s="77">
        <v>728</v>
      </c>
      <c r="P34" s="77">
        <v>728</v>
      </c>
      <c r="Q34" s="102">
        <v>728</v>
      </c>
      <c r="R34" s="102">
        <v>728</v>
      </c>
    </row>
    <row r="35" spans="1:18" ht="15" customHeight="1">
      <c r="A35" s="42"/>
      <c r="B35" s="185" t="s">
        <v>13</v>
      </c>
      <c r="C35" s="185"/>
      <c r="D35" s="29"/>
      <c r="E35" s="85">
        <f t="shared" ref="E35:J35" si="8">IF(E34=0,0,(E33/E34))</f>
        <v>1.0846994535519126</v>
      </c>
      <c r="F35" s="85">
        <f t="shared" si="8"/>
        <v>1.1607142857142858</v>
      </c>
      <c r="G35" s="85">
        <f t="shared" si="8"/>
        <v>1.0435374149659864</v>
      </c>
      <c r="H35" s="85">
        <f t="shared" si="8"/>
        <v>1.3653846153846154</v>
      </c>
      <c r="I35" s="85">
        <f t="shared" si="8"/>
        <v>1</v>
      </c>
      <c r="J35" s="85">
        <f t="shared" si="8"/>
        <v>1.2692307692307692</v>
      </c>
      <c r="K35" s="85">
        <v>0.95827725437415878</v>
      </c>
      <c r="L35" s="85">
        <f>IF(L34=0,0,(L33/L34))</f>
        <v>1.4079670329670331</v>
      </c>
      <c r="M35" s="85">
        <f t="shared" ref="M35:N35" si="9">IF(M34=0,0,(M33/M34))</f>
        <v>1.3379120879120878</v>
      </c>
      <c r="N35" s="85">
        <f t="shared" si="9"/>
        <v>1.1552197802197801</v>
      </c>
      <c r="O35" s="85">
        <f>IF(O34=0,0,(O33/O34))</f>
        <v>1.2706043956043955</v>
      </c>
      <c r="P35" s="85">
        <f>IF(P34=0,0,(P33/P34))</f>
        <v>1.2211538461538463</v>
      </c>
      <c r="Q35" s="85">
        <f>IF(Q34=0,0,(Q33/Q34))</f>
        <v>1.0851648351648351</v>
      </c>
      <c r="R35" s="85">
        <f>IF(R34=0,0,(R33/R34))</f>
        <v>1.1936813186813187</v>
      </c>
    </row>
    <row r="36" spans="1:18" ht="15" customHeight="1">
      <c r="A36" s="34" t="s">
        <v>54</v>
      </c>
      <c r="B36" s="186" t="s">
        <v>55</v>
      </c>
      <c r="C36" s="186"/>
      <c r="D36" s="43" t="s">
        <v>10</v>
      </c>
      <c r="E36" s="80">
        <v>290</v>
      </c>
      <c r="F36" s="80">
        <v>394</v>
      </c>
      <c r="G36" s="80">
        <v>270</v>
      </c>
      <c r="H36" s="80">
        <v>467</v>
      </c>
      <c r="I36" s="80">
        <v>265</v>
      </c>
      <c r="J36" s="80">
        <v>440</v>
      </c>
      <c r="K36" s="102">
        <v>260</v>
      </c>
      <c r="L36" s="102">
        <v>379</v>
      </c>
      <c r="M36" s="102">
        <v>360</v>
      </c>
      <c r="N36" s="102">
        <v>379</v>
      </c>
      <c r="O36" s="80">
        <v>342</v>
      </c>
      <c r="P36" s="80">
        <v>429</v>
      </c>
      <c r="Q36" s="102">
        <v>370</v>
      </c>
      <c r="R36" s="102">
        <v>496</v>
      </c>
    </row>
    <row r="37" spans="1:18" ht="15" customHeight="1">
      <c r="A37" s="34" t="s">
        <v>56</v>
      </c>
      <c r="B37" s="187" t="s">
        <v>57</v>
      </c>
      <c r="C37" s="187"/>
      <c r="D37" s="25" t="s">
        <v>10</v>
      </c>
      <c r="E37" s="77">
        <v>37840</v>
      </c>
      <c r="F37" s="77">
        <v>43107</v>
      </c>
      <c r="G37" s="77">
        <v>37945</v>
      </c>
      <c r="H37" s="77">
        <v>41129</v>
      </c>
      <c r="I37" s="77">
        <v>38040</v>
      </c>
      <c r="J37" s="77">
        <v>40748</v>
      </c>
      <c r="K37" s="107">
        <v>38180</v>
      </c>
      <c r="L37" s="107">
        <v>40643</v>
      </c>
      <c r="M37" s="107">
        <v>40585</v>
      </c>
      <c r="N37" s="107">
        <v>41032</v>
      </c>
      <c r="O37" s="77">
        <v>40605</v>
      </c>
      <c r="P37" s="77">
        <v>41635</v>
      </c>
      <c r="Q37" s="107">
        <v>41445</v>
      </c>
      <c r="R37" s="107">
        <v>41969</v>
      </c>
    </row>
    <row r="38" spans="1:18" ht="15" customHeight="1">
      <c r="A38" s="34"/>
      <c r="B38" s="183" t="s">
        <v>13</v>
      </c>
      <c r="C38" s="183"/>
      <c r="D38" s="29"/>
      <c r="E38" s="85">
        <f t="shared" ref="E38:N38" si="10">IF(E37=0,0,(E36/E37))</f>
        <v>7.6638477801268499E-3</v>
      </c>
      <c r="F38" s="85">
        <f t="shared" si="10"/>
        <v>9.1400468601387248E-3</v>
      </c>
      <c r="G38" s="85">
        <f t="shared" si="10"/>
        <v>7.1155619976281462E-3</v>
      </c>
      <c r="H38" s="85">
        <f t="shared" si="10"/>
        <v>1.1354518709426439E-2</v>
      </c>
      <c r="I38" s="85">
        <f t="shared" si="10"/>
        <v>6.9663512092534175E-3</v>
      </c>
      <c r="J38" s="85">
        <f t="shared" si="10"/>
        <v>1.0798075979189163E-2</v>
      </c>
      <c r="K38" s="85">
        <f t="shared" si="10"/>
        <v>6.809848088004191E-3</v>
      </c>
      <c r="L38" s="85">
        <f t="shared" si="10"/>
        <v>9.325099033043821E-3</v>
      </c>
      <c r="M38" s="85">
        <f t="shared" si="10"/>
        <v>8.8702722680793402E-3</v>
      </c>
      <c r="N38" s="85">
        <f t="shared" si="10"/>
        <v>9.2366933125365563E-3</v>
      </c>
      <c r="O38" s="85">
        <f>IF(O37=0,0,(O36/O37))</f>
        <v>8.4226080531954201E-3</v>
      </c>
      <c r="P38" s="85">
        <f>IF(P37=0,0,(P36/P37))</f>
        <v>1.0303830911492734E-2</v>
      </c>
      <c r="Q38" s="85">
        <f>IF(Q37=0,0,(Q36/Q37))</f>
        <v>8.9274942695138134E-3</v>
      </c>
      <c r="R38" s="85">
        <f>IF(R37=0,0,(R36/R37))</f>
        <v>1.1818246801210417E-2</v>
      </c>
    </row>
    <row r="39" spans="1:18" ht="15" customHeight="1">
      <c r="A39" s="34" t="s">
        <v>58</v>
      </c>
      <c r="B39" s="188" t="s">
        <v>59</v>
      </c>
      <c r="C39" s="188"/>
      <c r="D39" s="43" t="s">
        <v>10</v>
      </c>
      <c r="E39" s="80">
        <v>23</v>
      </c>
      <c r="F39" s="43">
        <v>41</v>
      </c>
      <c r="G39" s="80">
        <v>20</v>
      </c>
      <c r="H39" s="80">
        <v>24</v>
      </c>
      <c r="I39" s="80">
        <v>20</v>
      </c>
      <c r="J39" s="80">
        <v>26</v>
      </c>
      <c r="K39" s="102">
        <v>13</v>
      </c>
      <c r="L39" s="102">
        <v>11</v>
      </c>
      <c r="M39" s="102">
        <v>10</v>
      </c>
      <c r="N39" s="102">
        <v>10</v>
      </c>
      <c r="O39" s="80">
        <v>9</v>
      </c>
      <c r="P39" s="80">
        <v>12</v>
      </c>
      <c r="Q39" s="102">
        <v>10</v>
      </c>
      <c r="R39" s="102">
        <v>3</v>
      </c>
    </row>
    <row r="40" spans="1:18" ht="15" customHeight="1">
      <c r="A40" s="34" t="s">
        <v>60</v>
      </c>
      <c r="B40" s="186" t="s">
        <v>61</v>
      </c>
      <c r="C40" s="186"/>
      <c r="D40" s="43" t="s">
        <v>10</v>
      </c>
      <c r="E40" s="80">
        <v>111</v>
      </c>
      <c r="F40" s="43">
        <v>111</v>
      </c>
      <c r="G40" s="80">
        <v>111</v>
      </c>
      <c r="H40" s="80">
        <v>111</v>
      </c>
      <c r="I40" s="80">
        <v>111</v>
      </c>
      <c r="J40" s="80">
        <v>111</v>
      </c>
      <c r="K40" s="102">
        <v>111</v>
      </c>
      <c r="L40" s="102">
        <v>111</v>
      </c>
      <c r="M40" s="102">
        <v>84</v>
      </c>
      <c r="N40" s="102">
        <v>84</v>
      </c>
      <c r="O40" s="80">
        <v>84</v>
      </c>
      <c r="P40" s="80">
        <v>84</v>
      </c>
      <c r="Q40" s="102">
        <v>84</v>
      </c>
      <c r="R40" s="102">
        <v>84</v>
      </c>
    </row>
    <row r="41" spans="1:18" ht="15" customHeight="1" thickBot="1">
      <c r="A41" s="44"/>
      <c r="B41" s="174" t="s">
        <v>13</v>
      </c>
      <c r="C41" s="174"/>
      <c r="D41" s="45"/>
      <c r="E41" s="84">
        <f t="shared" ref="E41:N41" si="11">IF(E40=0,0,(E39/E40))</f>
        <v>0.2072072072072072</v>
      </c>
      <c r="F41" s="84">
        <f t="shared" si="11"/>
        <v>0.36936936936936937</v>
      </c>
      <c r="G41" s="84">
        <f t="shared" si="11"/>
        <v>0.18018018018018017</v>
      </c>
      <c r="H41" s="84">
        <f t="shared" si="11"/>
        <v>0.21621621621621623</v>
      </c>
      <c r="I41" s="84">
        <f t="shared" si="11"/>
        <v>0.18018018018018017</v>
      </c>
      <c r="J41" s="84">
        <f t="shared" si="11"/>
        <v>0.23423423423423423</v>
      </c>
      <c r="K41" s="84">
        <f t="shared" si="11"/>
        <v>0.11711711711711711</v>
      </c>
      <c r="L41" s="84">
        <f t="shared" si="11"/>
        <v>9.90990990990991E-2</v>
      </c>
      <c r="M41" s="84">
        <f t="shared" si="11"/>
        <v>0.11904761904761904</v>
      </c>
      <c r="N41" s="84">
        <f t="shared" si="11"/>
        <v>0.11904761904761904</v>
      </c>
      <c r="O41" s="84">
        <f>IF(O40=0,0,(O39/O40))</f>
        <v>0.10714285714285714</v>
      </c>
      <c r="P41" s="84">
        <f>IF(P40=0,0,(P39/P40))</f>
        <v>0.14285714285714285</v>
      </c>
      <c r="Q41" s="84">
        <f>IF(Q40=0,0,(Q39/Q40))</f>
        <v>0.11904761904761904</v>
      </c>
      <c r="R41" s="84">
        <f>IF(R40=0,0,(R39/R40))</f>
        <v>3.5714285714285712E-2</v>
      </c>
    </row>
    <row r="42" spans="1:18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104"/>
      <c r="L42" s="105"/>
      <c r="M42" s="104"/>
      <c r="N42" s="105"/>
      <c r="O42" s="32"/>
      <c r="P42" s="32"/>
      <c r="Q42" s="104"/>
      <c r="R42" s="105"/>
    </row>
    <row r="43" spans="1:18">
      <c r="A43" s="46" t="s">
        <v>64</v>
      </c>
      <c r="B43" s="200" t="s">
        <v>65</v>
      </c>
      <c r="C43" s="200"/>
      <c r="D43" s="17" t="s">
        <v>10</v>
      </c>
      <c r="E43" s="75">
        <v>120</v>
      </c>
      <c r="F43" s="75">
        <v>120</v>
      </c>
      <c r="G43" s="75">
        <v>120</v>
      </c>
      <c r="H43" s="75">
        <v>120</v>
      </c>
      <c r="I43" s="75">
        <v>120</v>
      </c>
      <c r="J43" s="75">
        <v>120</v>
      </c>
      <c r="K43" s="102">
        <v>120</v>
      </c>
      <c r="L43" s="102">
        <v>120</v>
      </c>
      <c r="M43" s="102">
        <v>120</v>
      </c>
      <c r="N43" s="102">
        <v>120</v>
      </c>
      <c r="O43" s="75">
        <v>120</v>
      </c>
      <c r="P43" s="75">
        <v>120</v>
      </c>
      <c r="Q43" s="102">
        <v>120</v>
      </c>
      <c r="R43" s="102">
        <v>120</v>
      </c>
    </row>
    <row r="44" spans="1:18" ht="15" customHeight="1">
      <c r="A44" s="47" t="s">
        <v>66</v>
      </c>
      <c r="B44" s="187" t="s">
        <v>57</v>
      </c>
      <c r="C44" s="187"/>
      <c r="D44" s="15" t="s">
        <v>10</v>
      </c>
      <c r="E44" s="74">
        <v>37840</v>
      </c>
      <c r="F44" s="74">
        <v>43107</v>
      </c>
      <c r="G44" s="74">
        <v>37945</v>
      </c>
      <c r="H44" s="74">
        <v>41129</v>
      </c>
      <c r="I44" s="74">
        <v>38040</v>
      </c>
      <c r="J44" s="74">
        <v>40478</v>
      </c>
      <c r="K44" s="98">
        <v>38180</v>
      </c>
      <c r="L44" s="98">
        <v>40643</v>
      </c>
      <c r="M44" s="98">
        <v>40585</v>
      </c>
      <c r="N44" s="98">
        <v>41032</v>
      </c>
      <c r="O44" s="74">
        <v>40605</v>
      </c>
      <c r="P44" s="74">
        <f>P37</f>
        <v>41635</v>
      </c>
      <c r="Q44" s="98">
        <v>41445</v>
      </c>
      <c r="R44" s="98">
        <v>41969</v>
      </c>
    </row>
    <row r="45" spans="1:18" ht="15" customHeight="1">
      <c r="A45" s="46"/>
      <c r="B45" s="183" t="s">
        <v>13</v>
      </c>
      <c r="C45" s="183"/>
      <c r="D45" s="48"/>
      <c r="E45" s="92">
        <f t="shared" ref="E45:N45" si="12">IF(E44=0,0,(E43/E44))</f>
        <v>3.1712473572938688E-3</v>
      </c>
      <c r="F45" s="92">
        <f t="shared" si="12"/>
        <v>2.7837706173011343E-3</v>
      </c>
      <c r="G45" s="92">
        <f t="shared" si="12"/>
        <v>3.1624719989458427E-3</v>
      </c>
      <c r="H45" s="92">
        <f t="shared" si="12"/>
        <v>2.9176493471759586E-3</v>
      </c>
      <c r="I45" s="92">
        <f t="shared" si="12"/>
        <v>3.1545741324921135E-3</v>
      </c>
      <c r="J45" s="92">
        <f t="shared" si="12"/>
        <v>2.964573348485597E-3</v>
      </c>
      <c r="K45" s="92">
        <f t="shared" si="12"/>
        <v>3.1430068098480882E-3</v>
      </c>
      <c r="L45" s="115">
        <f t="shared" si="12"/>
        <v>2.9525379524149302E-3</v>
      </c>
      <c r="M45" s="115">
        <f t="shared" si="12"/>
        <v>2.9567574226931131E-3</v>
      </c>
      <c r="N45" s="115">
        <f t="shared" si="12"/>
        <v>2.9245466952622342E-3</v>
      </c>
      <c r="O45" s="92">
        <f>IF(O44=0,0,(O43/O44))</f>
        <v>2.9553010712966383E-3</v>
      </c>
      <c r="P45" s="92">
        <f>IF(P44=0,0,(P43/P44))</f>
        <v>2.8821904647532122E-3</v>
      </c>
      <c r="Q45" s="92">
        <f>IF(Q44=0,0,(Q43/Q44))</f>
        <v>2.8954035468693449E-3</v>
      </c>
      <c r="R45" s="115">
        <f>IF(R44=0,0,(R43/R44))</f>
        <v>2.8592532583573589E-3</v>
      </c>
    </row>
    <row r="46" spans="1:18">
      <c r="A46" s="46" t="s">
        <v>67</v>
      </c>
      <c r="B46" s="201" t="s">
        <v>68</v>
      </c>
      <c r="C46" s="201"/>
      <c r="D46" s="17" t="s">
        <v>10</v>
      </c>
      <c r="E46" s="75">
        <v>0</v>
      </c>
      <c r="F46" s="75">
        <v>0</v>
      </c>
      <c r="G46" s="75">
        <v>0</v>
      </c>
      <c r="H46" s="75">
        <v>0</v>
      </c>
      <c r="I46" s="75">
        <v>0</v>
      </c>
      <c r="J46" s="75"/>
      <c r="K46" s="102">
        <v>0</v>
      </c>
      <c r="L46" s="102">
        <v>0</v>
      </c>
      <c r="M46" s="102">
        <v>0</v>
      </c>
      <c r="N46" s="102"/>
      <c r="O46" s="75">
        <v>0</v>
      </c>
      <c r="P46" s="75">
        <v>0</v>
      </c>
      <c r="Q46" s="102">
        <v>0</v>
      </c>
      <c r="R46" s="102">
        <v>0</v>
      </c>
    </row>
    <row r="47" spans="1:18" ht="15" customHeight="1" thickBot="1">
      <c r="A47" s="49" t="s">
        <v>69</v>
      </c>
      <c r="B47" s="174" t="s">
        <v>13</v>
      </c>
      <c r="C47" s="174"/>
      <c r="D47" s="19"/>
      <c r="E47" s="76">
        <f t="shared" ref="E47:N47" si="13">IF(E44=0,0,(E46/E44))</f>
        <v>0</v>
      </c>
      <c r="F47" s="76">
        <f t="shared" si="13"/>
        <v>0</v>
      </c>
      <c r="G47" s="76">
        <f t="shared" si="13"/>
        <v>0</v>
      </c>
      <c r="H47" s="76">
        <f t="shared" si="13"/>
        <v>0</v>
      </c>
      <c r="I47" s="76">
        <f t="shared" si="13"/>
        <v>0</v>
      </c>
      <c r="J47" s="76">
        <f t="shared" si="13"/>
        <v>0</v>
      </c>
      <c r="K47" s="76">
        <f t="shared" si="13"/>
        <v>0</v>
      </c>
      <c r="L47" s="117">
        <f t="shared" si="13"/>
        <v>0</v>
      </c>
      <c r="M47" s="117">
        <f t="shared" si="13"/>
        <v>0</v>
      </c>
      <c r="N47" s="117">
        <f t="shared" si="13"/>
        <v>0</v>
      </c>
      <c r="O47" s="76">
        <f>IF(O44=0,0,(O46/O44))</f>
        <v>0</v>
      </c>
      <c r="P47" s="76">
        <f>IF(P44=0,0,(P46/P44))</f>
        <v>0</v>
      </c>
      <c r="Q47" s="76">
        <f>IF(Q44=0,0,(Q46/Q44))</f>
        <v>0</v>
      </c>
      <c r="R47" s="117">
        <f>IF(R44=0,0,(R46/R44))</f>
        <v>0</v>
      </c>
    </row>
    <row r="48" spans="1:18" ht="15" customHeight="1" thickBot="1">
      <c r="A48" s="30" t="s">
        <v>70</v>
      </c>
      <c r="B48" s="193" t="s">
        <v>71</v>
      </c>
      <c r="C48" s="194"/>
      <c r="D48" s="32"/>
      <c r="E48" s="32"/>
      <c r="F48" s="32"/>
      <c r="G48" s="32"/>
      <c r="H48" s="32"/>
      <c r="I48" s="32"/>
      <c r="J48" s="32"/>
      <c r="K48" s="104"/>
      <c r="L48" s="105"/>
      <c r="M48" s="104"/>
      <c r="N48" s="105"/>
      <c r="O48" s="32"/>
      <c r="P48" s="32"/>
      <c r="Q48" s="104"/>
      <c r="R48" s="105"/>
    </row>
    <row r="49" spans="1:18" ht="15" customHeight="1">
      <c r="A49" s="50" t="s">
        <v>72</v>
      </c>
      <c r="B49" s="195" t="s">
        <v>73</v>
      </c>
      <c r="C49" s="195"/>
      <c r="D49" s="38" t="s">
        <v>10</v>
      </c>
      <c r="E49" s="79">
        <v>0</v>
      </c>
      <c r="F49" s="79"/>
      <c r="G49" s="79">
        <v>0</v>
      </c>
      <c r="H49" s="79">
        <v>0</v>
      </c>
      <c r="I49" s="79">
        <v>0</v>
      </c>
      <c r="J49" s="79">
        <v>0</v>
      </c>
      <c r="K49" s="118">
        <v>0</v>
      </c>
      <c r="L49" s="118"/>
      <c r="M49" s="118"/>
      <c r="N49" s="118"/>
      <c r="O49" s="79"/>
      <c r="P49" s="79"/>
      <c r="Q49" s="118"/>
      <c r="R49" s="118"/>
    </row>
    <row r="50" spans="1:18" ht="15" customHeight="1">
      <c r="A50" s="51" t="s">
        <v>74</v>
      </c>
      <c r="B50" s="196" t="s">
        <v>75</v>
      </c>
      <c r="C50" s="197"/>
      <c r="D50" s="52" t="s">
        <v>10</v>
      </c>
      <c r="E50" s="81">
        <v>73287</v>
      </c>
      <c r="F50" s="81"/>
      <c r="G50" s="81">
        <v>73287</v>
      </c>
      <c r="H50" s="81">
        <v>73808</v>
      </c>
      <c r="I50" s="81">
        <v>73287</v>
      </c>
      <c r="J50" s="81">
        <v>72290</v>
      </c>
      <c r="K50" s="119">
        <v>73287</v>
      </c>
      <c r="L50" s="119"/>
      <c r="M50" s="119"/>
      <c r="N50" s="119"/>
      <c r="O50" s="81"/>
      <c r="P50" s="81"/>
      <c r="Q50" s="119"/>
      <c r="R50" s="119"/>
    </row>
    <row r="51" spans="1:18" ht="15" customHeight="1" thickBot="1">
      <c r="A51" s="53"/>
      <c r="B51" s="198" t="s">
        <v>13</v>
      </c>
      <c r="C51" s="198"/>
      <c r="D51" s="45"/>
      <c r="E51" s="84">
        <f t="shared" ref="E51:N51" si="14">IF(E50=0,0,(E49/E50))</f>
        <v>0</v>
      </c>
      <c r="F51" s="84">
        <f t="shared" si="14"/>
        <v>0</v>
      </c>
      <c r="G51" s="84">
        <f t="shared" si="14"/>
        <v>0</v>
      </c>
      <c r="H51" s="84">
        <f t="shared" si="14"/>
        <v>0</v>
      </c>
      <c r="I51" s="84">
        <f t="shared" si="14"/>
        <v>0</v>
      </c>
      <c r="J51" s="84">
        <f t="shared" si="14"/>
        <v>0</v>
      </c>
      <c r="K51" s="84">
        <f t="shared" si="14"/>
        <v>0</v>
      </c>
      <c r="L51" s="120">
        <f t="shared" si="14"/>
        <v>0</v>
      </c>
      <c r="M51" s="120">
        <f t="shared" si="14"/>
        <v>0</v>
      </c>
      <c r="N51" s="120">
        <f t="shared" si="14"/>
        <v>0</v>
      </c>
      <c r="O51" s="84">
        <f>IF(O50=0,0,(O49/O50))</f>
        <v>0</v>
      </c>
      <c r="P51" s="84">
        <f>IF(P50=0,0,(P49/P50))</f>
        <v>0</v>
      </c>
      <c r="Q51" s="84">
        <f>IF(Q50=0,0,(Q49/Q50))</f>
        <v>0</v>
      </c>
      <c r="R51" s="120">
        <f>IF(R50=0,0,(R49/R50))</f>
        <v>0</v>
      </c>
    </row>
    <row r="52" spans="1:18" ht="15" customHeight="1" thickBot="1">
      <c r="A52" s="54" t="s">
        <v>76</v>
      </c>
      <c r="B52" s="189" t="s">
        <v>77</v>
      </c>
      <c r="C52" s="190"/>
      <c r="D52" s="40"/>
      <c r="E52" s="40"/>
      <c r="F52" s="40"/>
      <c r="G52" s="40"/>
      <c r="H52" s="40"/>
      <c r="I52" s="40"/>
      <c r="J52" s="40"/>
      <c r="K52" s="113"/>
      <c r="L52" s="114"/>
      <c r="M52" s="113"/>
      <c r="N52" s="114"/>
      <c r="O52" s="40"/>
      <c r="P52" s="40"/>
      <c r="Q52" s="113"/>
      <c r="R52" s="114"/>
    </row>
    <row r="53" spans="1:18">
      <c r="A53" s="34" t="s">
        <v>78</v>
      </c>
      <c r="B53" s="191" t="s">
        <v>79</v>
      </c>
      <c r="C53" s="199"/>
      <c r="D53" s="38" t="s">
        <v>10</v>
      </c>
      <c r="E53" s="79">
        <v>0</v>
      </c>
      <c r="F53" s="79"/>
      <c r="G53" s="79">
        <v>0</v>
      </c>
      <c r="H53" s="79">
        <v>0</v>
      </c>
      <c r="I53" s="79">
        <v>0</v>
      </c>
      <c r="J53" s="79">
        <v>0</v>
      </c>
      <c r="K53" s="102">
        <v>0</v>
      </c>
      <c r="L53" s="102"/>
      <c r="M53" s="102"/>
      <c r="N53" s="102"/>
      <c r="O53" s="79"/>
      <c r="P53" s="79"/>
      <c r="Q53" s="102"/>
      <c r="R53" s="102"/>
    </row>
    <row r="54" spans="1:18" ht="15" customHeight="1">
      <c r="A54" s="33" t="s">
        <v>80</v>
      </c>
      <c r="B54" s="196" t="s">
        <v>81</v>
      </c>
      <c r="C54" s="197"/>
      <c r="D54" s="52" t="s">
        <v>10</v>
      </c>
      <c r="E54" s="81">
        <v>0</v>
      </c>
      <c r="F54" s="81"/>
      <c r="G54" s="81">
        <v>0</v>
      </c>
      <c r="H54" s="81">
        <v>0</v>
      </c>
      <c r="I54" s="81">
        <v>0</v>
      </c>
      <c r="J54" s="81">
        <v>0</v>
      </c>
      <c r="K54" s="103">
        <v>0</v>
      </c>
      <c r="L54" s="103"/>
      <c r="M54" s="103"/>
      <c r="N54" s="103"/>
      <c r="O54" s="81"/>
      <c r="P54" s="81"/>
      <c r="Q54" s="103"/>
      <c r="R54" s="103"/>
    </row>
    <row r="55" spans="1:18" ht="15" customHeight="1">
      <c r="A55" s="34"/>
      <c r="B55" s="202" t="s">
        <v>13</v>
      </c>
      <c r="C55" s="202"/>
      <c r="D55" s="29"/>
      <c r="E55" s="93">
        <f t="shared" ref="E55:N55" si="15">IF(E54=0,0,(E53/E54))</f>
        <v>0</v>
      </c>
      <c r="F55" s="93">
        <f t="shared" si="15"/>
        <v>0</v>
      </c>
      <c r="G55" s="93">
        <f t="shared" si="15"/>
        <v>0</v>
      </c>
      <c r="H55" s="93">
        <f t="shared" si="15"/>
        <v>0</v>
      </c>
      <c r="I55" s="93">
        <f t="shared" si="15"/>
        <v>0</v>
      </c>
      <c r="J55" s="93">
        <f t="shared" si="15"/>
        <v>0</v>
      </c>
      <c r="K55" s="93">
        <f t="shared" si="15"/>
        <v>0</v>
      </c>
      <c r="L55" s="93">
        <f t="shared" si="15"/>
        <v>0</v>
      </c>
      <c r="M55" s="93">
        <f t="shared" si="15"/>
        <v>0</v>
      </c>
      <c r="N55" s="93">
        <f t="shared" si="15"/>
        <v>0</v>
      </c>
      <c r="O55" s="93">
        <f>IF(O54=0,0,(O53/O54))</f>
        <v>0</v>
      </c>
      <c r="P55" s="93">
        <f>IF(P54=0,0,(P53/P54))</f>
        <v>0</v>
      </c>
      <c r="Q55" s="93">
        <f>IF(Q54=0,0,(Q53/Q54))</f>
        <v>0</v>
      </c>
      <c r="R55" s="93">
        <f>IF(R54=0,0,(R53/R54))</f>
        <v>0</v>
      </c>
    </row>
    <row r="56" spans="1:18" ht="15" customHeight="1">
      <c r="A56" s="34" t="s">
        <v>82</v>
      </c>
      <c r="B56" s="192" t="s">
        <v>83</v>
      </c>
      <c r="C56" s="187"/>
      <c r="D56" s="25" t="s">
        <v>38</v>
      </c>
      <c r="E56" s="77"/>
      <c r="F56" s="77"/>
      <c r="G56" s="77"/>
      <c r="H56" s="77">
        <v>0</v>
      </c>
      <c r="I56" s="77">
        <v>0</v>
      </c>
      <c r="J56" s="77">
        <v>0</v>
      </c>
      <c r="K56" s="102">
        <v>0</v>
      </c>
      <c r="L56" s="102"/>
      <c r="M56" s="102"/>
      <c r="N56" s="102"/>
      <c r="O56" s="77"/>
      <c r="P56" s="77"/>
      <c r="Q56" s="102"/>
      <c r="R56" s="102"/>
    </row>
    <row r="57" spans="1:18" ht="15" customHeight="1">
      <c r="A57" s="34" t="s">
        <v>84</v>
      </c>
      <c r="B57" s="192" t="s">
        <v>85</v>
      </c>
      <c r="C57" s="187"/>
      <c r="D57" s="25" t="s">
        <v>38</v>
      </c>
      <c r="E57" s="77"/>
      <c r="F57" s="77"/>
      <c r="G57" s="77"/>
      <c r="H57" s="77">
        <v>0</v>
      </c>
      <c r="I57" s="77">
        <v>0</v>
      </c>
      <c r="J57" s="77">
        <v>0</v>
      </c>
      <c r="K57" s="102">
        <v>0</v>
      </c>
      <c r="L57" s="102"/>
      <c r="M57" s="102"/>
      <c r="N57" s="102"/>
      <c r="O57" s="77"/>
      <c r="P57" s="77"/>
      <c r="Q57" s="102"/>
      <c r="R57" s="102"/>
    </row>
    <row r="58" spans="1:18" ht="15" customHeight="1" thickBot="1">
      <c r="A58" s="55"/>
      <c r="B58" s="198" t="s">
        <v>13</v>
      </c>
      <c r="C58" s="198"/>
      <c r="D58" s="56"/>
      <c r="E58" s="94">
        <f t="shared" ref="E58:N58" si="16">IF(E57=0,0,(E56/E57))</f>
        <v>0</v>
      </c>
      <c r="F58" s="94">
        <f t="shared" si="16"/>
        <v>0</v>
      </c>
      <c r="G58" s="94">
        <f t="shared" si="16"/>
        <v>0</v>
      </c>
      <c r="H58" s="94">
        <f t="shared" si="16"/>
        <v>0</v>
      </c>
      <c r="I58" s="94">
        <f t="shared" si="16"/>
        <v>0</v>
      </c>
      <c r="J58" s="94">
        <f t="shared" si="16"/>
        <v>0</v>
      </c>
      <c r="K58" s="94">
        <f t="shared" si="16"/>
        <v>0</v>
      </c>
      <c r="L58" s="94">
        <f t="shared" si="16"/>
        <v>0</v>
      </c>
      <c r="M58" s="94">
        <f t="shared" si="16"/>
        <v>0</v>
      </c>
      <c r="N58" s="94">
        <f t="shared" si="16"/>
        <v>0</v>
      </c>
      <c r="O58" s="94">
        <f>IF(O57=0,0,(O56/O57))</f>
        <v>0</v>
      </c>
      <c r="P58" s="94">
        <f>IF(P57=0,0,(P56/P57))</f>
        <v>0</v>
      </c>
      <c r="Q58" s="94">
        <f>IF(Q57=0,0,(Q56/Q57))</f>
        <v>0</v>
      </c>
      <c r="R58" s="94">
        <f>IF(R57=0,0,(R56/R57))</f>
        <v>0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104"/>
      <c r="L59" s="105"/>
      <c r="M59" s="104"/>
      <c r="N59" s="105"/>
      <c r="O59" s="32"/>
      <c r="P59" s="32"/>
      <c r="Q59" s="104"/>
      <c r="R59" s="105"/>
    </row>
    <row r="60" spans="1:18" ht="15" customHeight="1">
      <c r="A60" s="51" t="s">
        <v>88</v>
      </c>
      <c r="B60" s="191" t="s">
        <v>89</v>
      </c>
      <c r="C60" s="191"/>
      <c r="D60" s="52" t="s">
        <v>10</v>
      </c>
      <c r="E60" s="81">
        <v>0</v>
      </c>
      <c r="F60" s="81"/>
      <c r="G60" s="81">
        <v>0</v>
      </c>
      <c r="H60" s="81">
        <v>0</v>
      </c>
      <c r="I60" s="81">
        <v>0</v>
      </c>
      <c r="J60" s="81">
        <v>0</v>
      </c>
      <c r="K60" s="119">
        <v>0</v>
      </c>
      <c r="L60" s="119"/>
      <c r="M60" s="119"/>
      <c r="N60" s="119"/>
      <c r="O60" s="81"/>
      <c r="P60" s="81"/>
      <c r="Q60" s="119"/>
      <c r="R60" s="119"/>
    </row>
    <row r="61" spans="1:18" ht="15" customHeight="1">
      <c r="A61" s="50" t="s">
        <v>90</v>
      </c>
      <c r="B61" s="187" t="s">
        <v>91</v>
      </c>
      <c r="C61" s="187"/>
      <c r="D61" s="57" t="s">
        <v>10</v>
      </c>
      <c r="E61" s="82">
        <v>0</v>
      </c>
      <c r="F61" s="82"/>
      <c r="G61" s="82">
        <v>0</v>
      </c>
      <c r="H61" s="82">
        <v>0</v>
      </c>
      <c r="I61" s="82">
        <v>0</v>
      </c>
      <c r="J61" s="82">
        <v>0</v>
      </c>
      <c r="K61" s="102">
        <v>0</v>
      </c>
      <c r="L61" s="102"/>
      <c r="M61" s="102"/>
      <c r="N61" s="102"/>
      <c r="O61" s="82"/>
      <c r="P61" s="82"/>
      <c r="Q61" s="102"/>
      <c r="R61" s="102"/>
    </row>
    <row r="62" spans="1:18" ht="15" customHeight="1">
      <c r="A62" s="50"/>
      <c r="B62" s="202" t="s">
        <v>13</v>
      </c>
      <c r="C62" s="202"/>
      <c r="D62" s="28"/>
      <c r="E62" s="83">
        <f>IF(E61=0,0,(E60/E61))</f>
        <v>0</v>
      </c>
      <c r="F62" s="83"/>
      <c r="G62" s="83">
        <f t="shared" ref="G62:N62" si="17">IF(G61=0,0,(G60/G61))</f>
        <v>0</v>
      </c>
      <c r="H62" s="83">
        <f t="shared" si="17"/>
        <v>0</v>
      </c>
      <c r="I62" s="83">
        <f t="shared" si="17"/>
        <v>0</v>
      </c>
      <c r="J62" s="83">
        <f t="shared" si="17"/>
        <v>0</v>
      </c>
      <c r="K62" s="85">
        <f t="shared" si="17"/>
        <v>0</v>
      </c>
      <c r="L62" s="85">
        <f t="shared" si="17"/>
        <v>0</v>
      </c>
      <c r="M62" s="85">
        <f t="shared" si="17"/>
        <v>0</v>
      </c>
      <c r="N62" s="85">
        <f t="shared" si="17"/>
        <v>0</v>
      </c>
      <c r="O62" s="83">
        <f>IF(O61=0,0,(O60/O61))</f>
        <v>0</v>
      </c>
      <c r="P62" s="83">
        <f>IF(P61=0,0,(P60/P61))</f>
        <v>0</v>
      </c>
      <c r="Q62" s="85">
        <f>IF(Q61=0,0,(Q60/Q61))</f>
        <v>0</v>
      </c>
      <c r="R62" s="85">
        <f>IF(R61=0,0,(R60/R61))</f>
        <v>0</v>
      </c>
    </row>
    <row r="63" spans="1:18" ht="15" customHeight="1">
      <c r="A63" s="50" t="s">
        <v>92</v>
      </c>
      <c r="B63" s="187" t="s">
        <v>93</v>
      </c>
      <c r="C63" s="187"/>
      <c r="D63" s="57" t="s">
        <v>10</v>
      </c>
      <c r="E63" s="82">
        <v>0</v>
      </c>
      <c r="F63" s="82"/>
      <c r="G63" s="82">
        <v>0</v>
      </c>
      <c r="H63" s="82">
        <v>0</v>
      </c>
      <c r="I63" s="82">
        <v>0</v>
      </c>
      <c r="J63" s="82">
        <v>0</v>
      </c>
      <c r="K63" s="102">
        <v>0</v>
      </c>
      <c r="L63" s="102"/>
      <c r="M63" s="102"/>
      <c r="N63" s="102"/>
      <c r="O63" s="82"/>
      <c r="P63" s="82"/>
      <c r="Q63" s="102"/>
      <c r="R63" s="102"/>
    </row>
    <row r="64" spans="1:18" ht="15" customHeight="1">
      <c r="A64" s="50" t="s">
        <v>94</v>
      </c>
      <c r="B64" s="192" t="s">
        <v>95</v>
      </c>
      <c r="C64" s="192"/>
      <c r="D64" s="38" t="s">
        <v>49</v>
      </c>
      <c r="E64" s="79">
        <v>0</v>
      </c>
      <c r="F64" s="38"/>
      <c r="G64" s="79">
        <v>0</v>
      </c>
      <c r="H64" s="79">
        <v>0</v>
      </c>
      <c r="I64" s="79">
        <v>0</v>
      </c>
      <c r="J64" s="79">
        <v>0</v>
      </c>
      <c r="K64" s="102">
        <v>0</v>
      </c>
      <c r="L64" s="102"/>
      <c r="M64" s="102"/>
      <c r="N64" s="102"/>
      <c r="O64" s="79"/>
      <c r="P64" s="79"/>
      <c r="Q64" s="102"/>
      <c r="R64" s="102"/>
    </row>
    <row r="65" spans="1:18" ht="15" customHeight="1" thickBot="1">
      <c r="A65" s="53"/>
      <c r="B65" s="198" t="s">
        <v>13</v>
      </c>
      <c r="C65" s="198"/>
      <c r="D65" s="45"/>
      <c r="E65" s="84">
        <f t="shared" ref="E65:N65" si="18">IF(E64=0,0,(E63/E64))</f>
        <v>0</v>
      </c>
      <c r="F65" s="84">
        <f t="shared" si="18"/>
        <v>0</v>
      </c>
      <c r="G65" s="84">
        <f t="shared" si="18"/>
        <v>0</v>
      </c>
      <c r="H65" s="84">
        <f t="shared" si="18"/>
        <v>0</v>
      </c>
      <c r="I65" s="84">
        <f t="shared" si="18"/>
        <v>0</v>
      </c>
      <c r="J65" s="84">
        <f t="shared" si="18"/>
        <v>0</v>
      </c>
      <c r="K65" s="84">
        <f t="shared" si="18"/>
        <v>0</v>
      </c>
      <c r="L65" s="84">
        <f t="shared" si="18"/>
        <v>0</v>
      </c>
      <c r="M65" s="84">
        <f t="shared" si="18"/>
        <v>0</v>
      </c>
      <c r="N65" s="84">
        <f t="shared" si="18"/>
        <v>0</v>
      </c>
      <c r="O65" s="84">
        <f>IF(O64=0,0,(O63/O64))</f>
        <v>0</v>
      </c>
      <c r="P65" s="84">
        <f>IF(P64=0,0,(P63/P64))</f>
        <v>0</v>
      </c>
      <c r="Q65" s="84">
        <f>IF(Q64=0,0,(Q63/Q64))</f>
        <v>0</v>
      </c>
      <c r="R65" s="84">
        <f>IF(R64=0,0,(R63/R64))</f>
        <v>0</v>
      </c>
    </row>
    <row r="66" spans="1:18" ht="15" customHeight="1" thickBot="1">
      <c r="A66" s="54" t="s">
        <v>96</v>
      </c>
      <c r="B66" s="189" t="s">
        <v>97</v>
      </c>
      <c r="C66" s="190"/>
      <c r="D66" s="40"/>
      <c r="E66" s="40"/>
      <c r="F66" s="40"/>
      <c r="G66" s="40"/>
      <c r="H66" s="40"/>
      <c r="I66" s="40"/>
      <c r="J66" s="40"/>
      <c r="K66" s="113"/>
      <c r="L66" s="114"/>
      <c r="M66" s="113"/>
      <c r="N66" s="114"/>
      <c r="O66" s="40"/>
      <c r="P66" s="40"/>
      <c r="Q66" s="113"/>
      <c r="R66" s="114"/>
    </row>
    <row r="67" spans="1:18" ht="15" customHeight="1">
      <c r="A67" s="50" t="s">
        <v>98</v>
      </c>
      <c r="B67" s="195" t="s">
        <v>99</v>
      </c>
      <c r="C67" s="195"/>
      <c r="D67" s="38" t="s">
        <v>100</v>
      </c>
      <c r="E67" s="79">
        <v>0</v>
      </c>
      <c r="F67" s="79"/>
      <c r="G67" s="79">
        <v>0</v>
      </c>
      <c r="H67" s="79">
        <v>0</v>
      </c>
      <c r="I67" s="79">
        <v>0</v>
      </c>
      <c r="J67" s="79">
        <v>0</v>
      </c>
      <c r="K67" s="102">
        <v>0</v>
      </c>
      <c r="L67" s="102"/>
      <c r="M67" s="102"/>
      <c r="N67" s="102"/>
      <c r="O67" s="79"/>
      <c r="P67" s="79"/>
      <c r="Q67" s="102"/>
      <c r="R67" s="102"/>
    </row>
    <row r="68" spans="1:18" ht="15" customHeight="1">
      <c r="A68" s="51" t="s">
        <v>101</v>
      </c>
      <c r="B68" s="196" t="s">
        <v>102</v>
      </c>
      <c r="C68" s="197"/>
      <c r="D68" s="52" t="s">
        <v>100</v>
      </c>
      <c r="E68" s="81">
        <v>0</v>
      </c>
      <c r="F68" s="81"/>
      <c r="G68" s="81">
        <v>0</v>
      </c>
      <c r="H68" s="81">
        <v>0</v>
      </c>
      <c r="I68" s="81">
        <v>0</v>
      </c>
      <c r="J68" s="81">
        <v>0</v>
      </c>
      <c r="K68" s="106">
        <v>0</v>
      </c>
      <c r="L68" s="106"/>
      <c r="M68" s="106"/>
      <c r="N68" s="106"/>
      <c r="O68" s="81"/>
      <c r="P68" s="81"/>
      <c r="Q68" s="106"/>
      <c r="R68" s="106"/>
    </row>
    <row r="69" spans="1:18" ht="15" customHeight="1" thickBot="1">
      <c r="A69" s="53"/>
      <c r="B69" s="198" t="s">
        <v>13</v>
      </c>
      <c r="C69" s="198"/>
      <c r="D69" s="45"/>
      <c r="E69" s="84">
        <f>IF(E68=0,0,(E67/E68))</f>
        <v>0</v>
      </c>
      <c r="F69" s="84"/>
      <c r="G69" s="84">
        <f>IF(G68=0,0,(G67/G68))</f>
        <v>0</v>
      </c>
      <c r="H69" s="84">
        <f t="shared" ref="H69:N69" si="19">IF(H68=0,0,(H67/H68))</f>
        <v>0</v>
      </c>
      <c r="I69" s="84">
        <f t="shared" si="19"/>
        <v>0</v>
      </c>
      <c r="J69" s="84">
        <f t="shared" si="19"/>
        <v>0</v>
      </c>
      <c r="K69" s="84">
        <f t="shared" si="19"/>
        <v>0</v>
      </c>
      <c r="L69" s="84">
        <f t="shared" si="19"/>
        <v>0</v>
      </c>
      <c r="M69" s="84">
        <f t="shared" si="19"/>
        <v>0</v>
      </c>
      <c r="N69" s="84">
        <f t="shared" si="19"/>
        <v>0</v>
      </c>
      <c r="O69" s="84">
        <f>IF(O68=0,0,(O67/O68))</f>
        <v>0</v>
      </c>
      <c r="P69" s="84">
        <f>IF(P68=0,0,(P67/P68))</f>
        <v>0</v>
      </c>
      <c r="Q69" s="84">
        <f>IF(Q68=0,0,(Q67/Q68))</f>
        <v>0</v>
      </c>
      <c r="R69" s="84">
        <f>IF(R68=0,0,(R67/R68))</f>
        <v>0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104"/>
      <c r="L70" s="105"/>
      <c r="M70" s="104"/>
      <c r="N70" s="105"/>
      <c r="O70" s="32"/>
      <c r="P70" s="32"/>
      <c r="Q70" s="104"/>
      <c r="R70" s="105"/>
    </row>
    <row r="71" spans="1:18" ht="15" customHeight="1">
      <c r="A71" s="26" t="s">
        <v>105</v>
      </c>
      <c r="B71" s="191" t="s">
        <v>106</v>
      </c>
      <c r="C71" s="191"/>
      <c r="D71" s="52" t="s">
        <v>10</v>
      </c>
      <c r="E71" s="81">
        <v>166</v>
      </c>
      <c r="F71" s="81">
        <v>167</v>
      </c>
      <c r="G71" s="81">
        <v>166</v>
      </c>
      <c r="H71" s="81">
        <v>157</v>
      </c>
      <c r="I71" s="81">
        <v>166</v>
      </c>
      <c r="J71" s="81">
        <v>153</v>
      </c>
      <c r="K71" s="106">
        <v>166</v>
      </c>
      <c r="L71" s="121">
        <v>165</v>
      </c>
      <c r="M71" s="106">
        <v>161</v>
      </c>
      <c r="N71" s="121">
        <v>161</v>
      </c>
      <c r="O71" s="81">
        <v>157</v>
      </c>
      <c r="P71" s="81">
        <v>152</v>
      </c>
      <c r="Q71" s="106">
        <v>155</v>
      </c>
      <c r="R71" s="121">
        <v>149</v>
      </c>
    </row>
    <row r="72" spans="1:18" ht="15" customHeight="1">
      <c r="A72" s="24" t="s">
        <v>107</v>
      </c>
      <c r="B72" s="187" t="s">
        <v>57</v>
      </c>
      <c r="C72" s="187"/>
      <c r="D72" s="38" t="s">
        <v>10</v>
      </c>
      <c r="E72" s="79">
        <v>37840</v>
      </c>
      <c r="F72" s="79">
        <v>43107</v>
      </c>
      <c r="G72" s="79">
        <v>37945</v>
      </c>
      <c r="H72" s="79">
        <v>41129</v>
      </c>
      <c r="I72" s="79">
        <v>38040</v>
      </c>
      <c r="J72" s="79">
        <v>40478</v>
      </c>
      <c r="K72" s="107">
        <v>38180</v>
      </c>
      <c r="L72" s="107">
        <v>40643</v>
      </c>
      <c r="M72" s="107">
        <v>40585</v>
      </c>
      <c r="N72" s="107">
        <v>41032</v>
      </c>
      <c r="O72" s="79">
        <v>40605</v>
      </c>
      <c r="P72" s="79">
        <f>P44</f>
        <v>41635</v>
      </c>
      <c r="Q72" s="107">
        <v>41445</v>
      </c>
      <c r="R72" s="107">
        <v>41969</v>
      </c>
    </row>
    <row r="73" spans="1:18" ht="15" customHeight="1">
      <c r="A73" s="24"/>
      <c r="B73" s="185" t="s">
        <v>13</v>
      </c>
      <c r="C73" s="185"/>
      <c r="D73" s="29"/>
      <c r="E73" s="85">
        <f t="shared" ref="E73:N73" si="20">IF(E72=0,0,(E71/E72))</f>
        <v>4.3868921775898524E-3</v>
      </c>
      <c r="F73" s="85">
        <f t="shared" si="20"/>
        <v>3.8740807757440786E-3</v>
      </c>
      <c r="G73" s="85">
        <f t="shared" si="20"/>
        <v>4.3747529318750823E-3</v>
      </c>
      <c r="H73" s="85">
        <f t="shared" si="20"/>
        <v>3.8172578958885458E-3</v>
      </c>
      <c r="I73" s="85">
        <f t="shared" si="20"/>
        <v>4.3638275499474233E-3</v>
      </c>
      <c r="J73" s="85">
        <f t="shared" si="20"/>
        <v>3.7798310193191361E-3</v>
      </c>
      <c r="K73" s="85">
        <f t="shared" si="20"/>
        <v>4.3478260869565218E-3</v>
      </c>
      <c r="L73" s="83">
        <f t="shared" si="20"/>
        <v>4.0597396845705284E-3</v>
      </c>
      <c r="M73" s="83">
        <f t="shared" si="20"/>
        <v>3.9669828754465937E-3</v>
      </c>
      <c r="N73" s="83">
        <f t="shared" si="20"/>
        <v>3.9237668161434978E-3</v>
      </c>
      <c r="O73" s="85">
        <f>IF(O72=0,0,(O71/O72))</f>
        <v>3.8665189016131017E-3</v>
      </c>
      <c r="P73" s="85">
        <f>IF(P72=0,0,(P71/P72))</f>
        <v>3.6507745886874025E-3</v>
      </c>
      <c r="Q73" s="85">
        <f>IF(Q72=0,0,(Q71/Q72))</f>
        <v>3.7398962480395706E-3</v>
      </c>
      <c r="R73" s="83">
        <f>IF(R72=0,0,(R71/R72))</f>
        <v>3.5502394624603874E-3</v>
      </c>
    </row>
    <row r="74" spans="1:18" ht="15" customHeight="1">
      <c r="A74" s="24" t="s">
        <v>108</v>
      </c>
      <c r="B74" s="192" t="s">
        <v>109</v>
      </c>
      <c r="C74" s="192"/>
      <c r="D74" s="38" t="s">
        <v>10</v>
      </c>
      <c r="E74" s="79">
        <v>20</v>
      </c>
      <c r="F74" s="79"/>
      <c r="G74" s="79">
        <v>20</v>
      </c>
      <c r="H74" s="79">
        <v>39</v>
      </c>
      <c r="I74" s="79">
        <v>20</v>
      </c>
      <c r="J74" s="79">
        <v>0</v>
      </c>
      <c r="K74" s="107">
        <v>20</v>
      </c>
      <c r="L74" s="107"/>
      <c r="M74" s="107"/>
      <c r="N74" s="107"/>
      <c r="O74" s="79"/>
      <c r="P74" s="79"/>
      <c r="Q74" s="107">
        <v>0</v>
      </c>
      <c r="R74" s="107">
        <v>0</v>
      </c>
    </row>
    <row r="75" spans="1:18" ht="15" customHeight="1">
      <c r="A75" s="24" t="s">
        <v>110</v>
      </c>
      <c r="B75" s="187" t="s">
        <v>91</v>
      </c>
      <c r="C75" s="187"/>
      <c r="D75" s="38" t="s">
        <v>10</v>
      </c>
      <c r="E75" s="79">
        <v>0</v>
      </c>
      <c r="F75" s="79"/>
      <c r="G75" s="79">
        <v>0</v>
      </c>
      <c r="H75" s="79">
        <v>0</v>
      </c>
      <c r="I75" s="79">
        <v>0</v>
      </c>
      <c r="J75" s="79">
        <v>0</v>
      </c>
      <c r="K75" s="107">
        <v>0</v>
      </c>
      <c r="L75" s="107"/>
      <c r="M75" s="107"/>
      <c r="N75" s="107"/>
      <c r="O75" s="79"/>
      <c r="P75" s="79"/>
      <c r="Q75" s="107">
        <v>0</v>
      </c>
      <c r="R75" s="107">
        <v>0</v>
      </c>
    </row>
    <row r="76" spans="1:18" ht="15" customHeight="1">
      <c r="A76" s="24"/>
      <c r="B76" s="185" t="s">
        <v>13</v>
      </c>
      <c r="C76" s="185"/>
      <c r="D76" s="29"/>
      <c r="E76" s="85">
        <f t="shared" ref="E76:N76" si="21">IF(E75=0,0,(E74/E75))</f>
        <v>0</v>
      </c>
      <c r="F76" s="85">
        <f t="shared" si="21"/>
        <v>0</v>
      </c>
      <c r="G76" s="85">
        <f t="shared" si="21"/>
        <v>0</v>
      </c>
      <c r="H76" s="85">
        <f t="shared" si="21"/>
        <v>0</v>
      </c>
      <c r="I76" s="85">
        <f t="shared" si="21"/>
        <v>0</v>
      </c>
      <c r="J76" s="85">
        <f t="shared" si="21"/>
        <v>0</v>
      </c>
      <c r="K76" s="85">
        <f t="shared" si="21"/>
        <v>0</v>
      </c>
      <c r="L76" s="83">
        <f t="shared" si="21"/>
        <v>0</v>
      </c>
      <c r="M76" s="83">
        <f t="shared" si="21"/>
        <v>0</v>
      </c>
      <c r="N76" s="83">
        <f t="shared" si="21"/>
        <v>0</v>
      </c>
      <c r="O76" s="85">
        <f>IF(O75=0,0,(O74/O75))</f>
        <v>0</v>
      </c>
      <c r="P76" s="85">
        <f>IF(P75=0,0,(P74/P75))</f>
        <v>0</v>
      </c>
      <c r="Q76" s="85">
        <f>IF(Q75=0,0,(Q74/Q75))</f>
        <v>0</v>
      </c>
      <c r="R76" s="83">
        <f>IF(R75=0,0,(R74/R75))</f>
        <v>0</v>
      </c>
    </row>
    <row r="77" spans="1:18" ht="15" customHeight="1">
      <c r="A77" s="24" t="s">
        <v>111</v>
      </c>
      <c r="B77" s="187" t="s">
        <v>112</v>
      </c>
      <c r="C77" s="187"/>
      <c r="D77" s="38" t="s">
        <v>10</v>
      </c>
      <c r="E77" s="79">
        <v>0</v>
      </c>
      <c r="F77" s="79"/>
      <c r="G77" s="79">
        <v>0</v>
      </c>
      <c r="H77" s="79">
        <v>0</v>
      </c>
      <c r="I77" s="79">
        <v>0</v>
      </c>
      <c r="J77" s="79">
        <v>0</v>
      </c>
      <c r="K77" s="107">
        <v>0</v>
      </c>
      <c r="L77" s="107"/>
      <c r="M77" s="107">
        <v>0</v>
      </c>
      <c r="N77" s="107">
        <v>0</v>
      </c>
      <c r="O77" s="79">
        <v>0</v>
      </c>
      <c r="P77" s="79">
        <v>0</v>
      </c>
      <c r="Q77" s="107">
        <v>0</v>
      </c>
      <c r="R77" s="107">
        <v>0</v>
      </c>
    </row>
    <row r="78" spans="1:18" ht="15" customHeight="1">
      <c r="A78" s="24" t="s">
        <v>113</v>
      </c>
      <c r="B78" s="187" t="s">
        <v>114</v>
      </c>
      <c r="C78" s="187"/>
      <c r="D78" s="38" t="s">
        <v>10</v>
      </c>
      <c r="E78" s="79">
        <v>186</v>
      </c>
      <c r="F78" s="79">
        <v>207</v>
      </c>
      <c r="G78" s="79">
        <v>186</v>
      </c>
      <c r="H78" s="79">
        <v>196</v>
      </c>
      <c r="I78" s="79">
        <v>186</v>
      </c>
      <c r="J78" s="79">
        <v>189</v>
      </c>
      <c r="K78" s="107">
        <v>186</v>
      </c>
      <c r="L78" s="107"/>
      <c r="M78" s="107">
        <v>281</v>
      </c>
      <c r="N78" s="107">
        <v>281</v>
      </c>
      <c r="O78" s="79">
        <v>297</v>
      </c>
      <c r="P78" s="79">
        <v>152</v>
      </c>
      <c r="Q78" s="107">
        <v>155</v>
      </c>
      <c r="R78" s="107">
        <v>149</v>
      </c>
    </row>
    <row r="79" spans="1:18" ht="15" customHeight="1">
      <c r="A79" s="24"/>
      <c r="B79" s="185" t="s">
        <v>13</v>
      </c>
      <c r="C79" s="185"/>
      <c r="D79" s="29"/>
      <c r="E79" s="85">
        <f t="shared" ref="E79:N79" si="22">IF(E78=0,0,(E77/E78))</f>
        <v>0</v>
      </c>
      <c r="F79" s="85">
        <f t="shared" si="22"/>
        <v>0</v>
      </c>
      <c r="G79" s="85">
        <f t="shared" si="22"/>
        <v>0</v>
      </c>
      <c r="H79" s="85">
        <f t="shared" si="22"/>
        <v>0</v>
      </c>
      <c r="I79" s="85">
        <f t="shared" si="22"/>
        <v>0</v>
      </c>
      <c r="J79" s="85">
        <f t="shared" si="22"/>
        <v>0</v>
      </c>
      <c r="K79" s="85">
        <f t="shared" si="22"/>
        <v>0</v>
      </c>
      <c r="L79" s="83">
        <f t="shared" si="22"/>
        <v>0</v>
      </c>
      <c r="M79" s="83">
        <f t="shared" si="22"/>
        <v>0</v>
      </c>
      <c r="N79" s="83">
        <f t="shared" si="22"/>
        <v>0</v>
      </c>
      <c r="O79" s="85">
        <f>IF(O78=0,0,(O77/O78))</f>
        <v>0</v>
      </c>
      <c r="P79" s="85">
        <f>IF(P78=0,0,(P77/P78))</f>
        <v>0</v>
      </c>
      <c r="Q79" s="85">
        <f>IF(Q78=0,0,(Q77/Q78))</f>
        <v>0</v>
      </c>
      <c r="R79" s="83">
        <f>IF(R78=0,0,(R77/R78))</f>
        <v>0</v>
      </c>
    </row>
    <row r="80" spans="1:18" ht="15" customHeight="1">
      <c r="A80" s="34" t="s">
        <v>115</v>
      </c>
      <c r="B80" s="164" t="s">
        <v>116</v>
      </c>
      <c r="C80" s="164"/>
      <c r="D80" s="57" t="s">
        <v>10</v>
      </c>
      <c r="E80" s="82">
        <v>38</v>
      </c>
      <c r="F80" s="86">
        <v>10</v>
      </c>
      <c r="G80" s="82">
        <v>55</v>
      </c>
      <c r="H80" s="82">
        <v>11</v>
      </c>
      <c r="I80" s="82">
        <v>60</v>
      </c>
      <c r="J80" s="82">
        <v>12</v>
      </c>
      <c r="K80" s="102">
        <v>75</v>
      </c>
      <c r="L80" s="102">
        <v>13</v>
      </c>
      <c r="M80" s="102">
        <v>17</v>
      </c>
      <c r="N80" s="102">
        <v>14</v>
      </c>
      <c r="O80" s="82">
        <v>20</v>
      </c>
      <c r="P80" s="82">
        <v>14</v>
      </c>
      <c r="Q80" s="102">
        <v>18</v>
      </c>
      <c r="R80" s="102">
        <v>17</v>
      </c>
    </row>
    <row r="81" spans="1:18" ht="15" customHeight="1">
      <c r="A81" s="34" t="s">
        <v>117</v>
      </c>
      <c r="B81" s="204" t="s">
        <v>118</v>
      </c>
      <c r="C81" s="204"/>
      <c r="D81" s="25" t="s">
        <v>10</v>
      </c>
      <c r="E81" s="77">
        <v>194</v>
      </c>
      <c r="F81" s="25">
        <v>194</v>
      </c>
      <c r="G81" s="77">
        <v>194</v>
      </c>
      <c r="H81" s="77">
        <v>625</v>
      </c>
      <c r="I81" s="77">
        <v>194</v>
      </c>
      <c r="J81" s="77">
        <v>194</v>
      </c>
      <c r="K81" s="102">
        <v>194</v>
      </c>
      <c r="L81" s="102">
        <v>194</v>
      </c>
      <c r="M81" s="102">
        <v>163</v>
      </c>
      <c r="N81" s="102">
        <v>163</v>
      </c>
      <c r="O81" s="77">
        <v>163</v>
      </c>
      <c r="P81" s="77">
        <v>163</v>
      </c>
      <c r="Q81" s="102">
        <v>159</v>
      </c>
      <c r="R81" s="102">
        <v>159</v>
      </c>
    </row>
    <row r="82" spans="1:18" ht="15" customHeight="1">
      <c r="A82" s="24"/>
      <c r="B82" s="185" t="s">
        <v>13</v>
      </c>
      <c r="C82" s="185"/>
      <c r="D82" s="29"/>
      <c r="E82" s="85">
        <f t="shared" ref="E82:N82" si="23">IF(E81=0,0,(E80/E81))</f>
        <v>0.19587628865979381</v>
      </c>
      <c r="F82" s="85">
        <f t="shared" si="23"/>
        <v>5.1546391752577317E-2</v>
      </c>
      <c r="G82" s="85">
        <f t="shared" si="23"/>
        <v>0.28350515463917525</v>
      </c>
      <c r="H82" s="85">
        <f t="shared" si="23"/>
        <v>1.7600000000000001E-2</v>
      </c>
      <c r="I82" s="85">
        <f t="shared" si="23"/>
        <v>0.30927835051546393</v>
      </c>
      <c r="J82" s="85">
        <f t="shared" si="23"/>
        <v>6.1855670103092786E-2</v>
      </c>
      <c r="K82" s="85">
        <f t="shared" si="23"/>
        <v>0.38659793814432991</v>
      </c>
      <c r="L82" s="83">
        <f t="shared" si="23"/>
        <v>6.7010309278350513E-2</v>
      </c>
      <c r="M82" s="83">
        <f t="shared" si="23"/>
        <v>0.10429447852760736</v>
      </c>
      <c r="N82" s="83">
        <f t="shared" si="23"/>
        <v>8.5889570552147243E-2</v>
      </c>
      <c r="O82" s="85">
        <f>IF(O81=0,0,(O80/O81))</f>
        <v>0.12269938650306748</v>
      </c>
      <c r="P82" s="85">
        <f>IF(P81=0,0,(P80/P81))</f>
        <v>8.5889570552147243E-2</v>
      </c>
      <c r="Q82" s="85">
        <f>IF(Q81=0,0,(Q80/Q81))</f>
        <v>0.11320754716981132</v>
      </c>
      <c r="R82" s="83">
        <f>IF(R81=0,0,(R80/R81))</f>
        <v>0.1069182389937107</v>
      </c>
    </row>
    <row r="83" spans="1:18" ht="15" customHeight="1">
      <c r="A83" s="24" t="s">
        <v>119</v>
      </c>
      <c r="B83" s="192" t="s">
        <v>120</v>
      </c>
      <c r="C83" s="203"/>
      <c r="D83" s="38" t="s">
        <v>10</v>
      </c>
      <c r="E83" s="79">
        <v>20</v>
      </c>
      <c r="F83" s="38">
        <v>2</v>
      </c>
      <c r="G83" s="79">
        <v>28</v>
      </c>
      <c r="H83" s="79">
        <v>4</v>
      </c>
      <c r="I83" s="79">
        <v>30</v>
      </c>
      <c r="J83" s="79">
        <v>4</v>
      </c>
      <c r="K83" s="107">
        <v>38</v>
      </c>
      <c r="L83" s="107">
        <v>8</v>
      </c>
      <c r="M83" s="107">
        <v>8</v>
      </c>
      <c r="N83" s="107">
        <v>10</v>
      </c>
      <c r="O83" s="79">
        <v>10</v>
      </c>
      <c r="P83" s="79">
        <v>17</v>
      </c>
      <c r="Q83" s="107">
        <v>16</v>
      </c>
      <c r="R83" s="107">
        <v>17</v>
      </c>
    </row>
    <row r="84" spans="1:18" ht="15" customHeight="1">
      <c r="A84" s="24" t="s">
        <v>121</v>
      </c>
      <c r="B84" s="192" t="s">
        <v>122</v>
      </c>
      <c r="C84" s="203"/>
      <c r="D84" s="38" t="s">
        <v>10</v>
      </c>
      <c r="E84" s="79">
        <v>72</v>
      </c>
      <c r="F84" s="38">
        <v>72</v>
      </c>
      <c r="G84" s="79">
        <v>72</v>
      </c>
      <c r="H84" s="79">
        <v>72</v>
      </c>
      <c r="I84" s="79">
        <v>72</v>
      </c>
      <c r="J84" s="79">
        <v>72</v>
      </c>
      <c r="K84" s="107">
        <v>72</v>
      </c>
      <c r="L84" s="107">
        <v>72</v>
      </c>
      <c r="M84" s="107">
        <v>74</v>
      </c>
      <c r="N84" s="107">
        <v>74</v>
      </c>
      <c r="O84" s="79">
        <v>74</v>
      </c>
      <c r="P84" s="79">
        <v>74</v>
      </c>
      <c r="Q84" s="107">
        <v>74</v>
      </c>
      <c r="R84" s="107">
        <v>74</v>
      </c>
    </row>
    <row r="85" spans="1:18" ht="15" customHeight="1">
      <c r="A85" s="24"/>
      <c r="B85" s="185" t="s">
        <v>13</v>
      </c>
      <c r="C85" s="185"/>
      <c r="D85" s="58"/>
      <c r="E85" s="85">
        <f t="shared" ref="E85:N85" si="24">IF(E84=0,0,(E83/E84))</f>
        <v>0.27777777777777779</v>
      </c>
      <c r="F85" s="85">
        <f t="shared" si="24"/>
        <v>2.7777777777777776E-2</v>
      </c>
      <c r="G85" s="85">
        <f t="shared" si="24"/>
        <v>0.3888888888888889</v>
      </c>
      <c r="H85" s="85">
        <f t="shared" si="24"/>
        <v>5.5555555555555552E-2</v>
      </c>
      <c r="I85" s="85">
        <f t="shared" si="24"/>
        <v>0.41666666666666669</v>
      </c>
      <c r="J85" s="85">
        <f t="shared" si="24"/>
        <v>5.5555555555555552E-2</v>
      </c>
      <c r="K85" s="85">
        <f t="shared" si="24"/>
        <v>0.52777777777777779</v>
      </c>
      <c r="L85" s="83">
        <f t="shared" si="24"/>
        <v>0.1111111111111111</v>
      </c>
      <c r="M85" s="83">
        <f t="shared" si="24"/>
        <v>0.10810810810810811</v>
      </c>
      <c r="N85" s="83">
        <f t="shared" si="24"/>
        <v>0.13513513513513514</v>
      </c>
      <c r="O85" s="85">
        <f>IF(O84=0,0,(O83/O84))</f>
        <v>0.13513513513513514</v>
      </c>
      <c r="P85" s="85">
        <f>IF(P84=0,0,(P83/P84))</f>
        <v>0.22972972972972974</v>
      </c>
      <c r="Q85" s="85">
        <f>IF(Q84=0,0,(Q83/Q84))</f>
        <v>0.21621621621621623</v>
      </c>
      <c r="R85" s="83">
        <f>IF(R84=0,0,(R83/R84))</f>
        <v>0.22972972972972974</v>
      </c>
    </row>
    <row r="86" spans="1:18" ht="15" customHeight="1">
      <c r="A86" s="24" t="s">
        <v>123</v>
      </c>
      <c r="B86" s="192" t="s">
        <v>124</v>
      </c>
      <c r="C86" s="203"/>
      <c r="D86" s="38" t="s">
        <v>10</v>
      </c>
      <c r="E86" s="79">
        <v>32392</v>
      </c>
      <c r="F86" s="79">
        <v>42366</v>
      </c>
      <c r="G86" s="79">
        <v>32607</v>
      </c>
      <c r="H86" s="79">
        <v>40186</v>
      </c>
      <c r="I86" s="79">
        <v>32922</v>
      </c>
      <c r="J86" s="79">
        <v>39333</v>
      </c>
      <c r="K86" s="107">
        <v>33292</v>
      </c>
      <c r="L86" s="107">
        <v>40555</v>
      </c>
      <c r="M86" s="107">
        <v>40745</v>
      </c>
      <c r="N86" s="107">
        <v>41167</v>
      </c>
      <c r="O86" s="79">
        <v>40795</v>
      </c>
      <c r="P86" s="79">
        <v>42067</v>
      </c>
      <c r="Q86" s="107">
        <v>41704</v>
      </c>
      <c r="R86" s="107">
        <v>41969</v>
      </c>
    </row>
    <row r="87" spans="1:18" ht="15" customHeight="1">
      <c r="A87" s="24" t="s">
        <v>125</v>
      </c>
      <c r="B87" s="192" t="s">
        <v>126</v>
      </c>
      <c r="C87" s="203"/>
      <c r="D87" s="38" t="s">
        <v>10</v>
      </c>
      <c r="E87" s="79">
        <v>37840</v>
      </c>
      <c r="F87" s="79">
        <v>43107</v>
      </c>
      <c r="G87" s="79">
        <v>37945</v>
      </c>
      <c r="H87" s="79">
        <v>41129</v>
      </c>
      <c r="I87" s="79">
        <v>38040</v>
      </c>
      <c r="J87" s="79">
        <v>40478</v>
      </c>
      <c r="K87" s="107">
        <v>38180</v>
      </c>
      <c r="L87" s="107">
        <v>40643</v>
      </c>
      <c r="M87" s="107">
        <v>40585</v>
      </c>
      <c r="N87" s="107">
        <v>41032</v>
      </c>
      <c r="O87" s="79">
        <v>40605</v>
      </c>
      <c r="P87" s="79">
        <f>P72</f>
        <v>41635</v>
      </c>
      <c r="Q87" s="107">
        <v>41445</v>
      </c>
      <c r="R87" s="107">
        <v>42233</v>
      </c>
    </row>
    <row r="88" spans="1:18" ht="15" customHeight="1">
      <c r="A88" s="24"/>
      <c r="B88" s="185" t="s">
        <v>13</v>
      </c>
      <c r="C88" s="185"/>
      <c r="D88" s="58"/>
      <c r="E88" s="85">
        <f t="shared" ref="E88:N88" si="25">IF(E87=0,0,(E86/E87))</f>
        <v>0.85602536997885836</v>
      </c>
      <c r="F88" s="85">
        <f t="shared" si="25"/>
        <v>0.98281021643816546</v>
      </c>
      <c r="G88" s="85">
        <f t="shared" si="25"/>
        <v>0.85932270391355914</v>
      </c>
      <c r="H88" s="85">
        <f t="shared" si="25"/>
        <v>0.97707213888010891</v>
      </c>
      <c r="I88" s="85">
        <f t="shared" si="25"/>
        <v>0.86545741324921133</v>
      </c>
      <c r="J88" s="85">
        <f t="shared" si="25"/>
        <v>0.97171302929986658</v>
      </c>
      <c r="K88" s="85">
        <f t="shared" si="25"/>
        <v>0.87197485594552127</v>
      </c>
      <c r="L88" s="83">
        <f t="shared" si="25"/>
        <v>0.99783480550156234</v>
      </c>
      <c r="M88" s="83">
        <f t="shared" si="25"/>
        <v>1.0039423432302574</v>
      </c>
      <c r="N88" s="83">
        <f t="shared" si="25"/>
        <v>1.00329011503217</v>
      </c>
      <c r="O88" s="85">
        <f>IF(O87=0,0,(O86/O87))</f>
        <v>1.0046792266962197</v>
      </c>
      <c r="P88" s="85">
        <f>IF(P87=0,0,(P86/P87))</f>
        <v>1.0103758856731115</v>
      </c>
      <c r="Q88" s="85">
        <f>IF(Q87=0,0,(Q86/Q87))</f>
        <v>1.0062492459886596</v>
      </c>
      <c r="R88" s="83">
        <f>IF(R87=0,0,(R86/R87))</f>
        <v>0.99374896408022162</v>
      </c>
    </row>
    <row r="89" spans="1:18" ht="15" customHeight="1">
      <c r="A89" s="24" t="s">
        <v>127</v>
      </c>
      <c r="B89" s="192" t="s">
        <v>128</v>
      </c>
      <c r="C89" s="203"/>
      <c r="D89" s="38" t="s">
        <v>10</v>
      </c>
      <c r="E89" s="79">
        <v>1690</v>
      </c>
      <c r="F89" s="79">
        <v>986</v>
      </c>
      <c r="G89" s="79">
        <v>1850</v>
      </c>
      <c r="H89" s="79">
        <v>180</v>
      </c>
      <c r="I89" s="79">
        <v>1850</v>
      </c>
      <c r="J89" s="79">
        <v>296</v>
      </c>
      <c r="K89" s="107">
        <v>1850</v>
      </c>
      <c r="L89" s="107">
        <v>1610</v>
      </c>
      <c r="M89" s="107">
        <v>1930</v>
      </c>
      <c r="N89" s="107">
        <v>1446</v>
      </c>
      <c r="O89" s="79">
        <v>2200</v>
      </c>
      <c r="P89" s="79">
        <v>2267</v>
      </c>
      <c r="Q89" s="107">
        <v>4250</v>
      </c>
      <c r="R89" s="107">
        <v>1868</v>
      </c>
    </row>
    <row r="90" spans="1:18" ht="15" customHeight="1">
      <c r="A90" s="24" t="s">
        <v>129</v>
      </c>
      <c r="B90" s="192" t="s">
        <v>130</v>
      </c>
      <c r="C90" s="203"/>
      <c r="D90" s="38" t="s">
        <v>10</v>
      </c>
      <c r="E90" s="79">
        <v>33980</v>
      </c>
      <c r="F90" s="79">
        <v>42371</v>
      </c>
      <c r="G90" s="79">
        <v>34160</v>
      </c>
      <c r="H90" s="79">
        <v>40186</v>
      </c>
      <c r="I90" s="79">
        <v>34412</v>
      </c>
      <c r="J90" s="79">
        <v>39333</v>
      </c>
      <c r="K90" s="107">
        <v>34745</v>
      </c>
      <c r="L90" s="107">
        <v>40576</v>
      </c>
      <c r="M90" s="107">
        <v>40767</v>
      </c>
      <c r="N90" s="107">
        <v>41167</v>
      </c>
      <c r="O90" s="79">
        <v>40822</v>
      </c>
      <c r="P90" s="79">
        <v>4295</v>
      </c>
      <c r="Q90" s="107">
        <v>41722</v>
      </c>
      <c r="R90" s="107">
        <v>41969</v>
      </c>
    </row>
    <row r="91" spans="1:18" ht="15" customHeight="1">
      <c r="A91" s="24"/>
      <c r="B91" s="185" t="s">
        <v>13</v>
      </c>
      <c r="C91" s="185"/>
      <c r="D91" s="58"/>
      <c r="E91" s="85">
        <f t="shared" ref="E91:N91" si="26">IF(E90=0,0,(E89/E90))</f>
        <v>4.9735138316656859E-2</v>
      </c>
      <c r="F91" s="85">
        <f t="shared" si="26"/>
        <v>2.3270633216114795E-2</v>
      </c>
      <c r="G91" s="85">
        <f t="shared" si="26"/>
        <v>5.4156908665105384E-2</v>
      </c>
      <c r="H91" s="85">
        <f t="shared" si="26"/>
        <v>4.4791718508933459E-3</v>
      </c>
      <c r="I91" s="85">
        <f t="shared" si="26"/>
        <v>5.3760316168778334E-2</v>
      </c>
      <c r="J91" s="85">
        <f t="shared" si="26"/>
        <v>7.5254875041313911E-3</v>
      </c>
      <c r="K91" s="85">
        <f t="shared" si="26"/>
        <v>5.3245071233270977E-2</v>
      </c>
      <c r="L91" s="83">
        <f t="shared" si="26"/>
        <v>3.9678627760252369E-2</v>
      </c>
      <c r="M91" s="83">
        <f t="shared" si="26"/>
        <v>4.7342213064488436E-2</v>
      </c>
      <c r="N91" s="83">
        <f t="shared" si="26"/>
        <v>3.5125221658124227E-2</v>
      </c>
      <c r="O91" s="85">
        <f>IF(O90=0,0,(O89/O90))</f>
        <v>5.3892508941257168E-2</v>
      </c>
      <c r="P91" s="85">
        <f>IF(P90=0,0,(P89/P90))</f>
        <v>0.52782305005820718</v>
      </c>
      <c r="Q91" s="85">
        <f>IF(Q90=0,0,(Q89/Q90))</f>
        <v>0.10186472364699679</v>
      </c>
      <c r="R91" s="83">
        <f>IF(R90=0,0,(R89/R90))</f>
        <v>4.4509042388429558E-2</v>
      </c>
    </row>
    <row r="92" spans="1:18" ht="15" customHeight="1">
      <c r="A92" s="24" t="s">
        <v>131</v>
      </c>
      <c r="B92" s="192" t="s">
        <v>132</v>
      </c>
      <c r="C92" s="192"/>
      <c r="D92" s="38" t="s">
        <v>10</v>
      </c>
      <c r="E92" s="79">
        <v>9</v>
      </c>
      <c r="F92" s="38">
        <v>8</v>
      </c>
      <c r="G92" s="79">
        <v>9</v>
      </c>
      <c r="H92" s="79">
        <v>0</v>
      </c>
      <c r="I92" s="79">
        <v>9</v>
      </c>
      <c r="J92" s="79">
        <v>0</v>
      </c>
      <c r="K92" s="107">
        <v>9</v>
      </c>
      <c r="L92" s="107"/>
      <c r="M92" s="107">
        <v>5</v>
      </c>
      <c r="N92" s="107">
        <v>3</v>
      </c>
      <c r="O92" s="79">
        <v>5</v>
      </c>
      <c r="P92" s="79">
        <v>4</v>
      </c>
      <c r="Q92" s="107">
        <v>2</v>
      </c>
      <c r="R92" s="107">
        <v>0</v>
      </c>
    </row>
    <row r="93" spans="1:18" ht="15" customHeight="1">
      <c r="A93" s="24" t="s">
        <v>133</v>
      </c>
      <c r="B93" s="187" t="s">
        <v>114</v>
      </c>
      <c r="C93" s="187"/>
      <c r="D93" s="38" t="s">
        <v>10</v>
      </c>
      <c r="E93" s="79">
        <v>186</v>
      </c>
      <c r="F93" s="79">
        <v>207</v>
      </c>
      <c r="G93" s="79">
        <v>186</v>
      </c>
      <c r="H93" s="79">
        <v>196</v>
      </c>
      <c r="I93" s="79">
        <v>186</v>
      </c>
      <c r="J93" s="79">
        <v>189</v>
      </c>
      <c r="K93" s="107">
        <v>186</v>
      </c>
      <c r="L93" s="107"/>
      <c r="M93" s="107">
        <v>281</v>
      </c>
      <c r="N93" s="107">
        <v>281</v>
      </c>
      <c r="O93" s="79">
        <v>297</v>
      </c>
      <c r="P93" s="79">
        <v>160</v>
      </c>
      <c r="Q93" s="107">
        <v>155</v>
      </c>
      <c r="R93" s="107">
        <v>149</v>
      </c>
    </row>
    <row r="94" spans="1:18" ht="15" customHeight="1">
      <c r="A94" s="24"/>
      <c r="B94" s="185" t="s">
        <v>13</v>
      </c>
      <c r="C94" s="185"/>
      <c r="D94" s="59"/>
      <c r="E94" s="85">
        <f>IF(E93=0,0,(E92/E93))</f>
        <v>4.8387096774193547E-2</v>
      </c>
      <c r="F94" s="85">
        <f>IF(F93=0,0,(F92/F93))</f>
        <v>3.864734299516908E-2</v>
      </c>
      <c r="G94" s="85">
        <f t="shared" ref="G94:J94" si="27">IF(G93=0,0,(G92/G93))</f>
        <v>4.8387096774193547E-2</v>
      </c>
      <c r="H94" s="85">
        <f t="shared" si="27"/>
        <v>0</v>
      </c>
      <c r="I94" s="85">
        <f t="shared" si="27"/>
        <v>4.8387096774193547E-2</v>
      </c>
      <c r="J94" s="85">
        <f t="shared" si="27"/>
        <v>0</v>
      </c>
      <c r="K94" s="85">
        <f>IF(K93=0,0,(K92/K93))</f>
        <v>4.8387096774193547E-2</v>
      </c>
      <c r="L94" s="83">
        <f>IF(L93=0,0,(L92/L93))</f>
        <v>0</v>
      </c>
      <c r="M94" s="83">
        <f t="shared" ref="M94:N94" si="28">IF(M93=0,0,(M92/M93))</f>
        <v>1.7793594306049824E-2</v>
      </c>
      <c r="N94" s="83">
        <f t="shared" si="28"/>
        <v>1.0676156583629894E-2</v>
      </c>
      <c r="O94" s="85">
        <f>IF(O93=0,0,(O92/O93))</f>
        <v>1.6835016835016835E-2</v>
      </c>
      <c r="P94" s="85">
        <f>IF(P93=0,0,(P92/P93))</f>
        <v>2.5000000000000001E-2</v>
      </c>
      <c r="Q94" s="85">
        <f>IF(Q93=0,0,(Q92/Q93))</f>
        <v>1.2903225806451613E-2</v>
      </c>
      <c r="R94" s="83">
        <f>IF(R93=0,0,(R92/R93))</f>
        <v>0</v>
      </c>
    </row>
    <row r="95" spans="1:18" ht="15" customHeight="1">
      <c r="A95" s="24" t="s">
        <v>134</v>
      </c>
      <c r="B95" s="192" t="s">
        <v>135</v>
      </c>
      <c r="C95" s="203"/>
      <c r="D95" s="38" t="s">
        <v>10</v>
      </c>
      <c r="E95" s="79">
        <v>102</v>
      </c>
      <c r="F95" s="38">
        <v>102</v>
      </c>
      <c r="G95" s="79">
        <v>105</v>
      </c>
      <c r="H95" s="79">
        <v>105</v>
      </c>
      <c r="I95" s="79">
        <v>108</v>
      </c>
      <c r="J95" s="79">
        <v>105</v>
      </c>
      <c r="K95" s="107">
        <v>112</v>
      </c>
      <c r="L95" s="107">
        <v>105</v>
      </c>
      <c r="M95" s="107">
        <v>67</v>
      </c>
      <c r="N95" s="107">
        <v>67</v>
      </c>
      <c r="O95" s="79">
        <v>67</v>
      </c>
      <c r="P95" s="79">
        <v>52</v>
      </c>
      <c r="Q95" s="107">
        <v>52</v>
      </c>
      <c r="R95" s="107">
        <v>52</v>
      </c>
    </row>
    <row r="96" spans="1:18" ht="15" customHeight="1">
      <c r="A96" s="24" t="s">
        <v>136</v>
      </c>
      <c r="B96" s="192" t="s">
        <v>137</v>
      </c>
      <c r="C96" s="203"/>
      <c r="D96" s="38" t="s">
        <v>10</v>
      </c>
      <c r="E96" s="79">
        <v>111</v>
      </c>
      <c r="F96" s="38">
        <v>111</v>
      </c>
      <c r="G96" s="79">
        <v>111</v>
      </c>
      <c r="H96" s="79">
        <v>111</v>
      </c>
      <c r="I96" s="79">
        <v>111</v>
      </c>
      <c r="J96" s="79">
        <v>111</v>
      </c>
      <c r="K96" s="107">
        <v>111</v>
      </c>
      <c r="L96" s="107">
        <v>111</v>
      </c>
      <c r="M96" s="107">
        <v>84</v>
      </c>
      <c r="N96" s="107">
        <v>84</v>
      </c>
      <c r="O96" s="79">
        <v>84</v>
      </c>
      <c r="P96" s="79">
        <v>84</v>
      </c>
      <c r="Q96" s="107">
        <v>84</v>
      </c>
      <c r="R96" s="107">
        <v>84</v>
      </c>
    </row>
    <row r="97" spans="1:18" ht="15" customHeight="1">
      <c r="A97" s="24"/>
      <c r="B97" s="185" t="s">
        <v>13</v>
      </c>
      <c r="C97" s="185"/>
      <c r="D97" s="58"/>
      <c r="E97" s="85">
        <f>IF(E96=0,0,(E95/E96))</f>
        <v>0.91891891891891897</v>
      </c>
      <c r="F97" s="85">
        <f>IF(F96=0,0,(F95/F96))</f>
        <v>0.91891891891891897</v>
      </c>
      <c r="G97" s="85">
        <f t="shared" ref="G97:J97" si="29">IF(G96=0,0,(G95/G96))</f>
        <v>0.94594594594594594</v>
      </c>
      <c r="H97" s="85">
        <f t="shared" si="29"/>
        <v>0.94594594594594594</v>
      </c>
      <c r="I97" s="85">
        <f t="shared" si="29"/>
        <v>0.97297297297297303</v>
      </c>
      <c r="J97" s="85">
        <f t="shared" si="29"/>
        <v>0.94594594594594594</v>
      </c>
      <c r="K97" s="85">
        <f>IF(K96=0,0,(K95/K96))</f>
        <v>1.0090090090090089</v>
      </c>
      <c r="L97" s="85">
        <f>IF(L96=0,0,(L95/L96))</f>
        <v>0.94594594594594594</v>
      </c>
      <c r="M97" s="85">
        <f t="shared" ref="M97:N97" si="30">IF(M96=0,0,(M95/M96))</f>
        <v>0.79761904761904767</v>
      </c>
      <c r="N97" s="85">
        <f t="shared" si="30"/>
        <v>0.79761904761904767</v>
      </c>
      <c r="O97" s="85">
        <f>IF(O96=0,0,(O95/O96))</f>
        <v>0.79761904761904767</v>
      </c>
      <c r="P97" s="85">
        <f>IF(P96=0,0,(P95/P96))</f>
        <v>0.61904761904761907</v>
      </c>
      <c r="Q97" s="85">
        <f>IF(Q96=0,0,(Q95/Q96))</f>
        <v>0.61904761904761907</v>
      </c>
      <c r="R97" s="85">
        <f>IF(R96=0,0,(R95/R96))</f>
        <v>0.61904761904761907</v>
      </c>
    </row>
    <row r="98" spans="1:18" ht="15" customHeight="1">
      <c r="A98" s="24" t="s">
        <v>138</v>
      </c>
      <c r="B98" s="192" t="s">
        <v>139</v>
      </c>
      <c r="C98" s="203"/>
      <c r="D98" s="38" t="s">
        <v>10</v>
      </c>
      <c r="E98" s="79">
        <v>26</v>
      </c>
      <c r="F98" s="38">
        <v>26</v>
      </c>
      <c r="G98" s="79">
        <v>27</v>
      </c>
      <c r="H98" s="79">
        <v>27</v>
      </c>
      <c r="I98" s="79">
        <v>28</v>
      </c>
      <c r="J98" s="79">
        <v>28</v>
      </c>
      <c r="K98" s="107">
        <v>29</v>
      </c>
      <c r="L98" s="107">
        <v>33</v>
      </c>
      <c r="M98" s="107">
        <v>34</v>
      </c>
      <c r="N98" s="107">
        <v>34</v>
      </c>
      <c r="O98" s="79">
        <v>35</v>
      </c>
      <c r="P98" s="79">
        <v>34</v>
      </c>
      <c r="Q98" s="107">
        <v>34</v>
      </c>
      <c r="R98" s="107">
        <v>34</v>
      </c>
    </row>
    <row r="99" spans="1:18" ht="15" customHeight="1">
      <c r="A99" s="24" t="s">
        <v>140</v>
      </c>
      <c r="B99" s="192" t="s">
        <v>141</v>
      </c>
      <c r="C99" s="203"/>
      <c r="D99" s="38" t="s">
        <v>10</v>
      </c>
      <c r="E99" s="79">
        <v>60</v>
      </c>
      <c r="F99" s="38">
        <v>60</v>
      </c>
      <c r="G99" s="79">
        <v>60</v>
      </c>
      <c r="H99" s="79">
        <v>60</v>
      </c>
      <c r="I99" s="79">
        <v>60</v>
      </c>
      <c r="J99" s="79">
        <v>60</v>
      </c>
      <c r="K99" s="107">
        <v>60</v>
      </c>
      <c r="L99" s="107">
        <v>60</v>
      </c>
      <c r="M99" s="107">
        <v>60</v>
      </c>
      <c r="N99" s="107">
        <v>60</v>
      </c>
      <c r="O99" s="79">
        <v>60</v>
      </c>
      <c r="P99" s="79">
        <v>60</v>
      </c>
      <c r="Q99" s="107">
        <v>60</v>
      </c>
      <c r="R99" s="107">
        <v>60</v>
      </c>
    </row>
    <row r="100" spans="1:18" ht="15" customHeight="1">
      <c r="A100" s="24"/>
      <c r="B100" s="185" t="s">
        <v>13</v>
      </c>
      <c r="C100" s="185"/>
      <c r="D100" s="58"/>
      <c r="E100" s="85">
        <f>IF(E99=0,0,(E98/E99))</f>
        <v>0.43333333333333335</v>
      </c>
      <c r="F100" s="85">
        <f>IF(F99=0,0,(F98/F99))</f>
        <v>0.43333333333333335</v>
      </c>
      <c r="G100" s="85">
        <f t="shared" ref="G100:J100" si="31">IF(G99=0,0,(G98/G99))</f>
        <v>0.45</v>
      </c>
      <c r="H100" s="85">
        <f t="shared" si="31"/>
        <v>0.45</v>
      </c>
      <c r="I100" s="85">
        <f t="shared" si="31"/>
        <v>0.46666666666666667</v>
      </c>
      <c r="J100" s="85">
        <f t="shared" si="31"/>
        <v>0.46666666666666667</v>
      </c>
      <c r="K100" s="85">
        <f>IF(K99=0,0,(K98/K99))</f>
        <v>0.48333333333333334</v>
      </c>
      <c r="L100" s="83">
        <f>IF(L99=0,0,(L98/L99))</f>
        <v>0.55000000000000004</v>
      </c>
      <c r="M100" s="83">
        <f t="shared" ref="M100:N100" si="32">IF(M99=0,0,(M98/M99))</f>
        <v>0.56666666666666665</v>
      </c>
      <c r="N100" s="83">
        <f t="shared" si="32"/>
        <v>0.56666666666666665</v>
      </c>
      <c r="O100" s="85">
        <f>IF(O99=0,0,(O98/O99))</f>
        <v>0.58333333333333337</v>
      </c>
      <c r="P100" s="85">
        <f>IF(P99=0,0,(P98/P99))</f>
        <v>0.56666666666666665</v>
      </c>
      <c r="Q100" s="85">
        <f>IF(Q99=0,0,(Q98/Q99))</f>
        <v>0.56666666666666665</v>
      </c>
      <c r="R100" s="83">
        <f>IF(R99=0,0,(R98/R99))</f>
        <v>0.56666666666666665</v>
      </c>
    </row>
    <row r="101" spans="1:18" ht="15" customHeight="1">
      <c r="A101" s="24" t="s">
        <v>142</v>
      </c>
      <c r="B101" s="192" t="s">
        <v>143</v>
      </c>
      <c r="C101" s="203"/>
      <c r="D101" s="38" t="s">
        <v>10</v>
      </c>
      <c r="E101" s="79">
        <v>66</v>
      </c>
      <c r="F101" s="38">
        <v>66</v>
      </c>
      <c r="G101" s="79">
        <v>71</v>
      </c>
      <c r="H101" s="79">
        <v>70</v>
      </c>
      <c r="I101" s="79">
        <v>73</v>
      </c>
      <c r="J101" s="79">
        <v>73</v>
      </c>
      <c r="K101" s="107">
        <v>76</v>
      </c>
      <c r="L101" s="107">
        <v>95</v>
      </c>
      <c r="M101" s="107">
        <v>98</v>
      </c>
      <c r="N101" s="107">
        <v>98</v>
      </c>
      <c r="O101" s="79">
        <v>101</v>
      </c>
      <c r="P101" s="79">
        <v>98</v>
      </c>
      <c r="Q101" s="107">
        <v>98</v>
      </c>
      <c r="R101" s="107">
        <v>98</v>
      </c>
    </row>
    <row r="102" spans="1:18" ht="15" customHeight="1">
      <c r="A102" s="24" t="s">
        <v>144</v>
      </c>
      <c r="B102" s="192" t="s">
        <v>145</v>
      </c>
      <c r="C102" s="203"/>
      <c r="D102" s="38" t="s">
        <v>10</v>
      </c>
      <c r="E102" s="79">
        <v>247</v>
      </c>
      <c r="F102" s="38">
        <v>247</v>
      </c>
      <c r="G102" s="79">
        <v>247</v>
      </c>
      <c r="H102" s="79">
        <v>247</v>
      </c>
      <c r="I102" s="79">
        <v>247</v>
      </c>
      <c r="J102" s="79">
        <v>247</v>
      </c>
      <c r="K102" s="107">
        <v>247</v>
      </c>
      <c r="L102" s="107">
        <v>247</v>
      </c>
      <c r="M102" s="107">
        <v>247</v>
      </c>
      <c r="N102" s="107">
        <v>247</v>
      </c>
      <c r="O102" s="79">
        <v>247</v>
      </c>
      <c r="P102" s="79">
        <v>285</v>
      </c>
      <c r="Q102" s="107">
        <v>285</v>
      </c>
      <c r="R102" s="107">
        <v>285</v>
      </c>
    </row>
    <row r="103" spans="1:18" ht="15" customHeight="1">
      <c r="A103" s="24"/>
      <c r="B103" s="185" t="s">
        <v>13</v>
      </c>
      <c r="C103" s="185"/>
      <c r="D103" s="58"/>
      <c r="E103" s="85">
        <f>IF(E102=0,0,(E101/E102))</f>
        <v>0.26720647773279355</v>
      </c>
      <c r="F103" s="85">
        <f t="shared" ref="F103" si="33">IF(F102=0,0,(F101/F102))</f>
        <v>0.26720647773279355</v>
      </c>
      <c r="G103" s="85">
        <f t="shared" ref="G103" si="34">IF(G102=0,0,(G101/G102))</f>
        <v>0.2874493927125506</v>
      </c>
      <c r="H103" s="85">
        <f t="shared" ref="H103" si="35">IF(H102=0,0,(H101/H102))</f>
        <v>0.2834008097165992</v>
      </c>
      <c r="I103" s="85">
        <f t="shared" ref="I103" si="36">IF(I102=0,0,(I101/I102))</f>
        <v>0.29554655870445345</v>
      </c>
      <c r="J103" s="85">
        <f t="shared" ref="J103" si="37">IF(J102=0,0,(J101/J102))</f>
        <v>0.29554655870445345</v>
      </c>
      <c r="K103" s="85">
        <f>IF(K102=0,0,(K101/K102))</f>
        <v>0.30769230769230771</v>
      </c>
      <c r="L103" s="83">
        <f>IF(L102=0,0,(L101/L102))</f>
        <v>0.38461538461538464</v>
      </c>
      <c r="M103" s="83">
        <f t="shared" ref="M103:N103" si="38">IF(M102=0,0,(M101/M102))</f>
        <v>0.39676113360323889</v>
      </c>
      <c r="N103" s="83">
        <f t="shared" si="38"/>
        <v>0.39676113360323889</v>
      </c>
      <c r="O103" s="85">
        <f>IF(O102=0,0,(O101/O102))</f>
        <v>0.40890688259109309</v>
      </c>
      <c r="P103" s="85">
        <f>IF(P102=0,0,(P101/P102))</f>
        <v>0.34385964912280703</v>
      </c>
      <c r="Q103" s="85">
        <f>IF(Q102=0,0,(Q101/Q102))</f>
        <v>0.34385964912280703</v>
      </c>
      <c r="R103" s="83">
        <f>IF(R102=0,0,(R101/R102))</f>
        <v>0.34385964912280703</v>
      </c>
    </row>
    <row r="104" spans="1:18" ht="15" customHeight="1">
      <c r="A104" s="24" t="s">
        <v>146</v>
      </c>
      <c r="B104" s="192" t="s">
        <v>147</v>
      </c>
      <c r="C104" s="203"/>
      <c r="D104" s="38" t="s">
        <v>10</v>
      </c>
      <c r="E104" s="79">
        <v>0</v>
      </c>
      <c r="F104" s="38">
        <v>0</v>
      </c>
      <c r="G104" s="79">
        <v>0</v>
      </c>
      <c r="H104" s="79">
        <v>0</v>
      </c>
      <c r="I104" s="79">
        <v>0</v>
      </c>
      <c r="J104" s="79">
        <v>0</v>
      </c>
      <c r="K104" s="107">
        <v>0</v>
      </c>
      <c r="L104" s="107"/>
      <c r="M104" s="107">
        <v>0</v>
      </c>
      <c r="N104" s="107">
        <v>0</v>
      </c>
      <c r="O104" s="79">
        <v>0</v>
      </c>
      <c r="P104" s="79">
        <v>0</v>
      </c>
      <c r="Q104" s="107">
        <v>0</v>
      </c>
      <c r="R104" s="107">
        <v>0</v>
      </c>
    </row>
    <row r="105" spans="1:18" ht="15" customHeight="1">
      <c r="A105" s="24" t="s">
        <v>148</v>
      </c>
      <c r="B105" s="192" t="s">
        <v>149</v>
      </c>
      <c r="C105" s="203"/>
      <c r="D105" s="38" t="s">
        <v>10</v>
      </c>
      <c r="E105" s="79">
        <v>0</v>
      </c>
      <c r="F105" s="38">
        <v>0</v>
      </c>
      <c r="G105" s="79">
        <v>0</v>
      </c>
      <c r="H105" s="79">
        <v>0</v>
      </c>
      <c r="I105" s="79">
        <v>0</v>
      </c>
      <c r="J105" s="79">
        <v>0</v>
      </c>
      <c r="K105" s="107">
        <v>0</v>
      </c>
      <c r="L105" s="107"/>
      <c r="M105" s="107">
        <v>0</v>
      </c>
      <c r="N105" s="107">
        <v>0</v>
      </c>
      <c r="O105" s="79">
        <v>3</v>
      </c>
      <c r="P105" s="79">
        <v>3</v>
      </c>
      <c r="Q105" s="107">
        <v>3</v>
      </c>
      <c r="R105" s="107">
        <v>3</v>
      </c>
    </row>
    <row r="106" spans="1:18" ht="15" customHeight="1">
      <c r="A106" s="24"/>
      <c r="B106" s="185" t="s">
        <v>13</v>
      </c>
      <c r="C106" s="185"/>
      <c r="D106" s="58"/>
      <c r="E106" s="85">
        <f>IF(E105=0,0,(E104/E105))</f>
        <v>0</v>
      </c>
      <c r="F106" s="85">
        <f t="shared" ref="F106:I106" si="39">IF(F105=0,0,(F104/F105))</f>
        <v>0</v>
      </c>
      <c r="G106" s="85">
        <f t="shared" si="39"/>
        <v>0</v>
      </c>
      <c r="H106" s="85">
        <f t="shared" si="39"/>
        <v>0</v>
      </c>
      <c r="I106" s="85">
        <f t="shared" si="39"/>
        <v>0</v>
      </c>
      <c r="J106" s="85">
        <f>IF(J105=0,0,(J104/J105))</f>
        <v>0</v>
      </c>
      <c r="K106" s="85">
        <f>IF(K105=0,0,(K104/K105))</f>
        <v>0</v>
      </c>
      <c r="L106" s="83">
        <f>IF(L105=0,0,(L104/L105))</f>
        <v>0</v>
      </c>
      <c r="M106" s="83">
        <f t="shared" ref="M106:N106" si="40">IF(M105=0,0,(M104/M105))</f>
        <v>0</v>
      </c>
      <c r="N106" s="83">
        <f t="shared" si="40"/>
        <v>0</v>
      </c>
      <c r="O106" s="85">
        <f>IF(O105=0,0,(O104/O105))</f>
        <v>0</v>
      </c>
      <c r="P106" s="85">
        <f>IF(P105=0,0,(P104/P105))</f>
        <v>0</v>
      </c>
      <c r="Q106" s="85">
        <f>IF(Q105=0,0,(Q104/Q105))</f>
        <v>0</v>
      </c>
      <c r="R106" s="83">
        <f>IF(R105=0,0,(R104/R105))</f>
        <v>0</v>
      </c>
    </row>
    <row r="107" spans="1:18" ht="15" customHeight="1">
      <c r="A107" s="24" t="s">
        <v>150</v>
      </c>
      <c r="B107" s="192" t="s">
        <v>151</v>
      </c>
      <c r="C107" s="203"/>
      <c r="D107" s="38" t="s">
        <v>10</v>
      </c>
      <c r="E107" s="79">
        <v>0</v>
      </c>
      <c r="F107" s="38"/>
      <c r="G107" s="79">
        <v>0</v>
      </c>
      <c r="H107" s="79">
        <v>0</v>
      </c>
      <c r="I107" s="79">
        <v>0</v>
      </c>
      <c r="J107" s="79">
        <v>0</v>
      </c>
      <c r="K107" s="107">
        <v>0</v>
      </c>
      <c r="L107" s="107"/>
      <c r="M107" s="107"/>
      <c r="N107" s="107"/>
      <c r="O107" s="79"/>
      <c r="P107" s="79"/>
      <c r="Q107" s="107">
        <v>0</v>
      </c>
      <c r="R107" s="107">
        <v>0</v>
      </c>
    </row>
    <row r="108" spans="1:18" ht="15" customHeight="1">
      <c r="A108" s="24" t="s">
        <v>152</v>
      </c>
      <c r="B108" s="192" t="s">
        <v>153</v>
      </c>
      <c r="C108" s="203"/>
      <c r="D108" s="38" t="s">
        <v>10</v>
      </c>
      <c r="E108" s="79">
        <v>0</v>
      </c>
      <c r="F108" s="38"/>
      <c r="G108" s="79">
        <v>0</v>
      </c>
      <c r="H108" s="79">
        <v>0</v>
      </c>
      <c r="I108" s="79">
        <v>0</v>
      </c>
      <c r="J108" s="79">
        <v>0</v>
      </c>
      <c r="K108" s="107">
        <v>0</v>
      </c>
      <c r="L108" s="107"/>
      <c r="M108" s="107"/>
      <c r="N108" s="107"/>
      <c r="O108" s="79"/>
      <c r="P108" s="79"/>
      <c r="Q108" s="107">
        <v>0</v>
      </c>
      <c r="R108" s="107"/>
    </row>
    <row r="109" spans="1:18" ht="15" customHeight="1">
      <c r="A109" s="24"/>
      <c r="B109" s="185" t="s">
        <v>13</v>
      </c>
      <c r="C109" s="185"/>
      <c r="D109" s="58"/>
      <c r="E109" s="85">
        <f>IF(E108=0,0,(E107/E108))</f>
        <v>0</v>
      </c>
      <c r="F109" s="85">
        <f t="shared" ref="F109:I109" si="41">IF(F108=0,0,(F107/F108))</f>
        <v>0</v>
      </c>
      <c r="G109" s="85">
        <f t="shared" si="41"/>
        <v>0</v>
      </c>
      <c r="H109" s="85">
        <f t="shared" si="41"/>
        <v>0</v>
      </c>
      <c r="I109" s="85">
        <f t="shared" si="41"/>
        <v>0</v>
      </c>
      <c r="J109" s="85">
        <f>IF(J108=0,0,(J107/J108))</f>
        <v>0</v>
      </c>
      <c r="K109" s="85">
        <f>IF(K108=0,0,(K107/K108))</f>
        <v>0</v>
      </c>
      <c r="L109" s="83">
        <f>IF(L108=0,0,(L107/L108))</f>
        <v>0</v>
      </c>
      <c r="M109" s="83">
        <f t="shared" ref="M109:N109" si="42">IF(M108=0,0,(M107/M108))</f>
        <v>0</v>
      </c>
      <c r="N109" s="83">
        <f t="shared" si="42"/>
        <v>0</v>
      </c>
      <c r="O109" s="85">
        <f>IF(O108=0,0,(O107/O108))</f>
        <v>0</v>
      </c>
      <c r="P109" s="85">
        <f>IF(P108=0,0,(P107/P108))</f>
        <v>0</v>
      </c>
      <c r="Q109" s="85">
        <f>IF(Q108=0,0,(Q107/Q108))</f>
        <v>0</v>
      </c>
      <c r="R109" s="83">
        <v>0</v>
      </c>
    </row>
    <row r="110" spans="1:18" ht="15" customHeight="1">
      <c r="A110" s="24" t="s">
        <v>154</v>
      </c>
      <c r="B110" s="192" t="s">
        <v>155</v>
      </c>
      <c r="C110" s="203"/>
      <c r="D110" s="38" t="s">
        <v>10</v>
      </c>
      <c r="E110" s="79">
        <v>0</v>
      </c>
      <c r="F110" s="38"/>
      <c r="G110" s="79">
        <v>0</v>
      </c>
      <c r="H110" s="79">
        <v>0</v>
      </c>
      <c r="I110" s="79">
        <v>0</v>
      </c>
      <c r="J110" s="79">
        <v>0</v>
      </c>
      <c r="K110" s="107">
        <v>0</v>
      </c>
      <c r="L110" s="107"/>
      <c r="M110" s="107"/>
      <c r="N110" s="107"/>
      <c r="O110" s="79"/>
      <c r="P110" s="79"/>
      <c r="Q110" s="107">
        <v>0</v>
      </c>
      <c r="R110" s="107">
        <v>0</v>
      </c>
    </row>
    <row r="111" spans="1:18" ht="15" customHeight="1">
      <c r="A111" s="24" t="s">
        <v>156</v>
      </c>
      <c r="B111" s="192" t="s">
        <v>157</v>
      </c>
      <c r="C111" s="203"/>
      <c r="D111" s="38" t="s">
        <v>10</v>
      </c>
      <c r="E111" s="79">
        <v>0</v>
      </c>
      <c r="F111" s="38"/>
      <c r="G111" s="79">
        <v>0</v>
      </c>
      <c r="H111" s="79">
        <v>0</v>
      </c>
      <c r="I111" s="79">
        <v>0</v>
      </c>
      <c r="J111" s="79">
        <v>0</v>
      </c>
      <c r="K111" s="107">
        <v>0</v>
      </c>
      <c r="L111" s="107"/>
      <c r="M111" s="107"/>
      <c r="N111" s="107"/>
      <c r="O111" s="79"/>
      <c r="P111" s="79"/>
      <c r="Q111" s="107">
        <v>0</v>
      </c>
      <c r="R111" s="107">
        <v>0</v>
      </c>
    </row>
    <row r="112" spans="1:18" ht="15" customHeight="1">
      <c r="A112" s="24"/>
      <c r="B112" s="185" t="s">
        <v>13</v>
      </c>
      <c r="C112" s="185"/>
      <c r="D112" s="58"/>
      <c r="E112" s="93">
        <f>IF(E111=0,0,(E110/E111))</f>
        <v>0</v>
      </c>
      <c r="F112" s="93">
        <f t="shared" ref="F112:I112" si="43">IF(F111=0,0,(F110/F111))</f>
        <v>0</v>
      </c>
      <c r="G112" s="93">
        <f t="shared" si="43"/>
        <v>0</v>
      </c>
      <c r="H112" s="93">
        <f t="shared" si="43"/>
        <v>0</v>
      </c>
      <c r="I112" s="93">
        <f t="shared" si="43"/>
        <v>0</v>
      </c>
      <c r="J112" s="93">
        <f>IF(J111=0,0,(J110/J111))</f>
        <v>0</v>
      </c>
      <c r="K112" s="93">
        <f>IF(K111=0,0,(K110/K111))</f>
        <v>0</v>
      </c>
      <c r="L112" s="122">
        <f>IF(L111=0,0,(L110/L111))</f>
        <v>0</v>
      </c>
      <c r="M112" s="122">
        <f t="shared" ref="M112:N112" si="44">IF(M111=0,0,(M110/M111))</f>
        <v>0</v>
      </c>
      <c r="N112" s="122">
        <f t="shared" si="44"/>
        <v>0</v>
      </c>
      <c r="O112" s="93">
        <f>IF(O111=0,0,(O110/O111))</f>
        <v>0</v>
      </c>
      <c r="P112" s="93">
        <f>IF(P111=0,0,(P110/P111))</f>
        <v>0</v>
      </c>
      <c r="Q112" s="93">
        <f>IF(Q111=0,0,(Q110/Q111))</f>
        <v>0</v>
      </c>
      <c r="R112" s="122">
        <f>IF(R111=0,0,(R110/R111))</f>
        <v>0</v>
      </c>
    </row>
    <row r="113" spans="1:18" ht="15" customHeight="1">
      <c r="A113" s="24" t="s">
        <v>158</v>
      </c>
      <c r="B113" s="192" t="s">
        <v>159</v>
      </c>
      <c r="C113" s="203"/>
      <c r="D113" s="38" t="s">
        <v>10</v>
      </c>
      <c r="E113" s="79">
        <v>0</v>
      </c>
      <c r="F113" s="38"/>
      <c r="G113" s="79">
        <v>0</v>
      </c>
      <c r="H113" s="79">
        <v>0</v>
      </c>
      <c r="I113" s="79">
        <v>0</v>
      </c>
      <c r="J113" s="79">
        <v>0</v>
      </c>
      <c r="K113" s="107">
        <v>0</v>
      </c>
      <c r="L113" s="107"/>
      <c r="M113" s="107"/>
      <c r="N113" s="107"/>
      <c r="O113" s="79"/>
      <c r="P113" s="79"/>
      <c r="Q113" s="107">
        <v>0</v>
      </c>
      <c r="R113" s="107">
        <v>0</v>
      </c>
    </row>
    <row r="114" spans="1:18" ht="15" customHeight="1">
      <c r="A114" s="24" t="s">
        <v>160</v>
      </c>
      <c r="B114" s="192" t="s">
        <v>161</v>
      </c>
      <c r="C114" s="203"/>
      <c r="D114" s="38" t="s">
        <v>10</v>
      </c>
      <c r="E114" s="79">
        <v>0</v>
      </c>
      <c r="F114" s="38"/>
      <c r="G114" s="79">
        <v>0</v>
      </c>
      <c r="H114" s="79">
        <v>0</v>
      </c>
      <c r="I114" s="79">
        <v>0</v>
      </c>
      <c r="J114" s="79">
        <v>0</v>
      </c>
      <c r="K114" s="107">
        <v>0</v>
      </c>
      <c r="L114" s="107"/>
      <c r="M114" s="107"/>
      <c r="N114" s="107"/>
      <c r="O114" s="79"/>
      <c r="P114" s="79"/>
      <c r="Q114" s="107">
        <v>0</v>
      </c>
      <c r="R114" s="107">
        <v>0</v>
      </c>
    </row>
    <row r="115" spans="1:18" ht="15" customHeight="1">
      <c r="A115" s="24"/>
      <c r="B115" s="185" t="s">
        <v>13</v>
      </c>
      <c r="C115" s="185"/>
      <c r="D115" s="58"/>
      <c r="E115" s="85">
        <f>IF(E114=0,0,(E113/E114))</f>
        <v>0</v>
      </c>
      <c r="F115" s="85">
        <f t="shared" ref="F115:I115" si="45">IF(F114=0,0,(F113/F114))</f>
        <v>0</v>
      </c>
      <c r="G115" s="85">
        <f t="shared" si="45"/>
        <v>0</v>
      </c>
      <c r="H115" s="85">
        <f t="shared" si="45"/>
        <v>0</v>
      </c>
      <c r="I115" s="85">
        <f t="shared" si="45"/>
        <v>0</v>
      </c>
      <c r="J115" s="85">
        <f>IF(J114=0,0,(J113/J114))</f>
        <v>0</v>
      </c>
      <c r="K115" s="85">
        <f>IF(K114=0,0,(K113/K114))</f>
        <v>0</v>
      </c>
      <c r="L115" s="83">
        <f>IF(L114=0,0,(L113/L114))</f>
        <v>0</v>
      </c>
      <c r="M115" s="83">
        <f t="shared" ref="M115:N115" si="46">IF(M114=0,0,(M113/M114))</f>
        <v>0</v>
      </c>
      <c r="N115" s="83">
        <f t="shared" si="46"/>
        <v>0</v>
      </c>
      <c r="O115" s="85">
        <f>IF(O114=0,0,(O113/O114))</f>
        <v>0</v>
      </c>
      <c r="P115" s="85">
        <f>IF(P114=0,0,(P113/P114))</f>
        <v>0</v>
      </c>
      <c r="Q115" s="85">
        <f>IF(Q114=0,0,(Q113/Q114))</f>
        <v>0</v>
      </c>
      <c r="R115" s="83">
        <f>IF(R114=0,0,(R113/R114))</f>
        <v>0</v>
      </c>
    </row>
    <row r="116" spans="1:18" ht="15" customHeight="1">
      <c r="A116" s="24" t="s">
        <v>162</v>
      </c>
      <c r="B116" s="192" t="s">
        <v>163</v>
      </c>
      <c r="C116" s="203"/>
      <c r="D116" s="38" t="s">
        <v>10</v>
      </c>
      <c r="E116" s="79">
        <v>0</v>
      </c>
      <c r="F116" s="38"/>
      <c r="G116" s="79">
        <v>0</v>
      </c>
      <c r="H116" s="79">
        <v>0</v>
      </c>
      <c r="I116" s="79">
        <v>0</v>
      </c>
      <c r="J116" s="79">
        <v>0</v>
      </c>
      <c r="K116" s="107">
        <v>0</v>
      </c>
      <c r="L116" s="107"/>
      <c r="M116" s="107"/>
      <c r="N116" s="107"/>
      <c r="O116" s="79"/>
      <c r="P116" s="79"/>
      <c r="Q116" s="107">
        <v>0</v>
      </c>
      <c r="R116" s="107">
        <v>0</v>
      </c>
    </row>
    <row r="117" spans="1:18" ht="15" customHeight="1">
      <c r="A117" s="24" t="s">
        <v>164</v>
      </c>
      <c r="B117" s="192" t="s">
        <v>165</v>
      </c>
      <c r="C117" s="203"/>
      <c r="D117" s="38" t="s">
        <v>10</v>
      </c>
      <c r="E117" s="79">
        <v>0</v>
      </c>
      <c r="F117" s="38"/>
      <c r="G117" s="79">
        <v>0</v>
      </c>
      <c r="H117" s="79">
        <v>0</v>
      </c>
      <c r="I117" s="79">
        <v>0</v>
      </c>
      <c r="J117" s="79">
        <v>0</v>
      </c>
      <c r="K117" s="107">
        <v>0</v>
      </c>
      <c r="L117" s="107"/>
      <c r="M117" s="107"/>
      <c r="N117" s="107"/>
      <c r="O117" s="79"/>
      <c r="P117" s="79"/>
      <c r="Q117" s="107">
        <v>0</v>
      </c>
      <c r="R117" s="107">
        <v>0</v>
      </c>
    </row>
    <row r="118" spans="1:18" ht="15" customHeight="1">
      <c r="A118" s="24"/>
      <c r="B118" s="185" t="s">
        <v>13</v>
      </c>
      <c r="C118" s="185"/>
      <c r="D118" s="58"/>
      <c r="E118" s="85">
        <f>IF(E117=0,0,(E116/E117))</f>
        <v>0</v>
      </c>
      <c r="F118" s="85">
        <f t="shared" ref="F118:I118" si="47">IF(F117=0,0,(F116/F117))</f>
        <v>0</v>
      </c>
      <c r="G118" s="85">
        <f t="shared" si="47"/>
        <v>0</v>
      </c>
      <c r="H118" s="85">
        <f t="shared" si="47"/>
        <v>0</v>
      </c>
      <c r="I118" s="85">
        <f t="shared" si="47"/>
        <v>0</v>
      </c>
      <c r="J118" s="85">
        <f>IF(J117=0,0,(J116/J117))</f>
        <v>0</v>
      </c>
      <c r="K118" s="85">
        <f>IF(K117=0,0,(K116/K117))</f>
        <v>0</v>
      </c>
      <c r="L118" s="83">
        <f>IF(L117=0,0,(L116/L117))</f>
        <v>0</v>
      </c>
      <c r="M118" s="83">
        <f t="shared" ref="M118:N118" si="48">IF(M117=0,0,(M116/M117))</f>
        <v>0</v>
      </c>
      <c r="N118" s="83">
        <f t="shared" si="48"/>
        <v>0</v>
      </c>
      <c r="O118" s="85">
        <f>IF(O117=0,0,(O116/O117))</f>
        <v>0</v>
      </c>
      <c r="P118" s="85">
        <f>IF(P117=0,0,(P116/P117))</f>
        <v>0</v>
      </c>
      <c r="Q118" s="85">
        <f>IF(Q117=0,0,(Q116/Q117))</f>
        <v>0</v>
      </c>
      <c r="R118" s="83">
        <f>IF(R117=0,0,(R116/R117))</f>
        <v>0</v>
      </c>
    </row>
    <row r="119" spans="1:18" ht="15" customHeight="1">
      <c r="A119" s="34" t="s">
        <v>166</v>
      </c>
      <c r="B119" s="188" t="s">
        <v>167</v>
      </c>
      <c r="C119" s="188"/>
      <c r="D119" s="25" t="s">
        <v>10</v>
      </c>
      <c r="E119" s="77">
        <v>0</v>
      </c>
      <c r="F119" s="25"/>
      <c r="G119" s="77">
        <v>0</v>
      </c>
      <c r="H119" s="77">
        <v>0</v>
      </c>
      <c r="I119" s="77">
        <v>0</v>
      </c>
      <c r="J119" s="77">
        <v>0</v>
      </c>
      <c r="K119" s="102">
        <v>0</v>
      </c>
      <c r="L119" s="102">
        <v>0</v>
      </c>
      <c r="M119" s="102">
        <v>0</v>
      </c>
      <c r="N119" s="102">
        <v>0</v>
      </c>
      <c r="O119" s="77">
        <v>0</v>
      </c>
      <c r="P119" s="77">
        <v>0</v>
      </c>
      <c r="Q119" s="102">
        <v>0</v>
      </c>
      <c r="R119" s="102">
        <v>0</v>
      </c>
    </row>
    <row r="120" spans="1:18" ht="15" customHeight="1">
      <c r="A120" s="34" t="s">
        <v>168</v>
      </c>
      <c r="B120" s="188" t="s">
        <v>169</v>
      </c>
      <c r="C120" s="188"/>
      <c r="D120" s="25" t="s">
        <v>10</v>
      </c>
      <c r="E120" s="77">
        <v>8760</v>
      </c>
      <c r="F120" s="25"/>
      <c r="G120" s="77">
        <v>8760</v>
      </c>
      <c r="H120" s="77">
        <v>8760</v>
      </c>
      <c r="I120" s="77">
        <v>8760</v>
      </c>
      <c r="J120" s="77">
        <v>8760</v>
      </c>
      <c r="K120" s="99">
        <v>8760</v>
      </c>
      <c r="L120" s="102">
        <v>8760</v>
      </c>
      <c r="M120" s="99">
        <v>8760</v>
      </c>
      <c r="N120" s="102">
        <v>8760</v>
      </c>
      <c r="O120" s="77">
        <v>8760</v>
      </c>
      <c r="P120" s="77">
        <v>8760</v>
      </c>
      <c r="Q120" s="99">
        <v>8760</v>
      </c>
      <c r="R120" s="102">
        <v>8760</v>
      </c>
    </row>
    <row r="121" spans="1:18" ht="15" customHeight="1" thickBot="1">
      <c r="A121" s="44"/>
      <c r="B121" s="180" t="s">
        <v>13</v>
      </c>
      <c r="C121" s="180"/>
      <c r="D121" s="45"/>
      <c r="E121" s="84">
        <f>IF(E120=0,0,(E119/E120))</f>
        <v>0</v>
      </c>
      <c r="F121" s="84">
        <f t="shared" ref="F121:I121" si="49">IF(F120=0,0,(F119/F120))</f>
        <v>0</v>
      </c>
      <c r="G121" s="84">
        <f t="shared" si="49"/>
        <v>0</v>
      </c>
      <c r="H121" s="84">
        <f t="shared" si="49"/>
        <v>0</v>
      </c>
      <c r="I121" s="84">
        <f t="shared" si="49"/>
        <v>0</v>
      </c>
      <c r="J121" s="84">
        <f>IF(J120=0,0,(J119/J120))</f>
        <v>0</v>
      </c>
      <c r="K121" s="84">
        <f>IF(K120=0,0,(K119/K120))</f>
        <v>0</v>
      </c>
      <c r="L121" s="84">
        <f>IF(L120=0,0,(L119/L120))</f>
        <v>0</v>
      </c>
      <c r="M121" s="84">
        <f t="shared" ref="M121:N121" si="50">IF(M120=0,0,(M119/M120))</f>
        <v>0</v>
      </c>
      <c r="N121" s="84">
        <f t="shared" si="50"/>
        <v>0</v>
      </c>
      <c r="O121" s="84">
        <f>IF(O120=0,0,(O119/O120))</f>
        <v>0</v>
      </c>
      <c r="P121" s="84">
        <f>IF(P120=0,0,(P119/P120))</f>
        <v>0</v>
      </c>
      <c r="Q121" s="84">
        <f>IF(Q120=0,0,(Q119/Q120))</f>
        <v>0</v>
      </c>
      <c r="R121" s="84">
        <f>IF(R120=0,0,(R119/R120))</f>
        <v>0</v>
      </c>
    </row>
    <row r="122" spans="1:18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63"/>
      <c r="J122" s="63"/>
      <c r="K122" s="123"/>
      <c r="L122" s="124"/>
      <c r="M122" s="123"/>
      <c r="N122" s="124"/>
      <c r="O122" s="63"/>
      <c r="P122" s="63"/>
      <c r="Q122" s="123"/>
      <c r="R122" s="124"/>
    </row>
    <row r="123" spans="1:18" ht="15" customHeight="1">
      <c r="A123" s="26" t="s">
        <v>172</v>
      </c>
      <c r="B123" s="191" t="s">
        <v>173</v>
      </c>
      <c r="C123" s="191"/>
      <c r="D123" s="52" t="s">
        <v>174</v>
      </c>
      <c r="E123" s="81">
        <v>4686000</v>
      </c>
      <c r="F123" s="81">
        <v>4142000</v>
      </c>
      <c r="G123" s="81">
        <v>5055000</v>
      </c>
      <c r="H123" s="81">
        <v>4036000</v>
      </c>
      <c r="I123" s="81">
        <v>5496000</v>
      </c>
      <c r="J123" s="81">
        <v>4880000</v>
      </c>
      <c r="K123" s="106">
        <v>5930000</v>
      </c>
      <c r="L123" s="106">
        <v>4756000</v>
      </c>
      <c r="M123" s="106">
        <v>4921000</v>
      </c>
      <c r="N123" s="106">
        <v>4385000</v>
      </c>
      <c r="O123" s="81">
        <v>5032000</v>
      </c>
      <c r="P123" s="81">
        <v>4855000</v>
      </c>
      <c r="Q123" s="106">
        <v>4802000</v>
      </c>
      <c r="R123" s="106">
        <v>5120679</v>
      </c>
    </row>
    <row r="124" spans="1:18" ht="15" customHeight="1">
      <c r="A124" s="24" t="s">
        <v>175</v>
      </c>
      <c r="B124" s="187" t="s">
        <v>176</v>
      </c>
      <c r="C124" s="187"/>
      <c r="D124" s="38" t="s">
        <v>174</v>
      </c>
      <c r="E124" s="79">
        <v>4894000</v>
      </c>
      <c r="F124" s="79">
        <v>4362598</v>
      </c>
      <c r="G124" s="79">
        <v>5296000</v>
      </c>
      <c r="H124" s="79">
        <v>4073000</v>
      </c>
      <c r="I124" s="79">
        <v>5751000</v>
      </c>
      <c r="J124" s="79">
        <v>4387613</v>
      </c>
      <c r="K124" s="107">
        <v>6228000</v>
      </c>
      <c r="L124" s="107">
        <v>4726000</v>
      </c>
      <c r="M124" s="107">
        <v>4959000</v>
      </c>
      <c r="N124" s="107">
        <v>4285000</v>
      </c>
      <c r="O124" s="79">
        <v>5096000</v>
      </c>
      <c r="P124" s="79">
        <v>4843000</v>
      </c>
      <c r="Q124" s="107">
        <v>4805000</v>
      </c>
      <c r="R124" s="107">
        <v>4967011.93</v>
      </c>
    </row>
    <row r="125" spans="1:18" ht="15" customHeight="1">
      <c r="A125" s="24"/>
      <c r="B125" s="129" t="s">
        <v>13</v>
      </c>
      <c r="C125" s="129"/>
      <c r="D125" s="29"/>
      <c r="E125" s="85">
        <f t="shared" ref="E125:N125" si="51">IF(E124=0,0,(E123/E124))</f>
        <v>0.95749897834082554</v>
      </c>
      <c r="F125" s="85">
        <f t="shared" si="51"/>
        <v>0.94943425912724477</v>
      </c>
      <c r="G125" s="85">
        <f t="shared" si="51"/>
        <v>0.95449395770392753</v>
      </c>
      <c r="H125" s="85">
        <f t="shared" si="51"/>
        <v>0.99091578688927084</v>
      </c>
      <c r="I125" s="85">
        <f t="shared" si="51"/>
        <v>0.95565988523735002</v>
      </c>
      <c r="J125" s="85">
        <f t="shared" si="51"/>
        <v>1.1122220669872207</v>
      </c>
      <c r="K125" s="85">
        <f t="shared" si="51"/>
        <v>0.95215157353885682</v>
      </c>
      <c r="L125" s="83">
        <f t="shared" si="51"/>
        <v>1.0063478628861617</v>
      </c>
      <c r="M125" s="83">
        <f t="shared" si="51"/>
        <v>0.9923371647509579</v>
      </c>
      <c r="N125" s="83">
        <f t="shared" si="51"/>
        <v>1.0233372228704785</v>
      </c>
      <c r="O125" s="85">
        <f>IF(O124=0,0,(O123/O124))</f>
        <v>0.98744113029827318</v>
      </c>
      <c r="P125" s="85">
        <f>IF(P124=0,0,(P123/P124))</f>
        <v>1.0024778030146604</v>
      </c>
      <c r="Q125" s="85">
        <f>IF(Q124=0,0,(Q123/Q124))</f>
        <v>0.99937565036420395</v>
      </c>
      <c r="R125" s="83">
        <f>IF(R124=0,0,(R123/R124))</f>
        <v>1.0309375278669806</v>
      </c>
    </row>
    <row r="126" spans="1:18" ht="15" customHeight="1">
      <c r="A126" s="24" t="s">
        <v>177</v>
      </c>
      <c r="B126" s="192" t="s">
        <v>178</v>
      </c>
      <c r="C126" s="192"/>
      <c r="D126" s="38" t="s">
        <v>174</v>
      </c>
      <c r="E126" s="87">
        <v>1239000</v>
      </c>
      <c r="F126" s="87">
        <v>1479000</v>
      </c>
      <c r="G126" s="87">
        <v>1239000</v>
      </c>
      <c r="H126" s="87">
        <v>1518440</v>
      </c>
      <c r="I126" s="87">
        <v>1239000</v>
      </c>
      <c r="J126" s="87">
        <v>1566000</v>
      </c>
      <c r="K126" s="127">
        <v>1239000</v>
      </c>
      <c r="L126" s="107">
        <v>1469000</v>
      </c>
      <c r="M126" s="127">
        <v>1477000</v>
      </c>
      <c r="N126" s="107">
        <v>1616000</v>
      </c>
      <c r="O126" s="87">
        <v>1510000</v>
      </c>
      <c r="P126" s="87">
        <v>1660000</v>
      </c>
      <c r="Q126" s="127">
        <v>1748000</v>
      </c>
      <c r="R126" s="107">
        <v>1745570</v>
      </c>
    </row>
    <row r="127" spans="1:18" ht="15" customHeight="1">
      <c r="A127" s="24" t="s">
        <v>179</v>
      </c>
      <c r="B127" s="187" t="s">
        <v>180</v>
      </c>
      <c r="C127" s="187"/>
      <c r="D127" s="38" t="s">
        <v>174</v>
      </c>
      <c r="E127" s="79">
        <v>4686000</v>
      </c>
      <c r="F127" s="79">
        <v>4142000</v>
      </c>
      <c r="G127" s="79">
        <v>5055000</v>
      </c>
      <c r="H127" s="79">
        <v>4036000</v>
      </c>
      <c r="I127" s="79">
        <v>5496000</v>
      </c>
      <c r="J127" s="79">
        <v>4880000</v>
      </c>
      <c r="K127" s="107">
        <v>5930000</v>
      </c>
      <c r="L127" s="107">
        <v>4756000</v>
      </c>
      <c r="M127" s="107">
        <v>4921000</v>
      </c>
      <c r="N127" s="107">
        <v>4385000</v>
      </c>
      <c r="O127" s="79">
        <v>5032000</v>
      </c>
      <c r="P127" s="79">
        <v>4855000</v>
      </c>
      <c r="Q127" s="107">
        <v>4802000</v>
      </c>
      <c r="R127" s="107">
        <v>5120679</v>
      </c>
    </row>
    <row r="128" spans="1:18" ht="15" customHeight="1">
      <c r="A128" s="24"/>
      <c r="B128" s="129" t="s">
        <v>13</v>
      </c>
      <c r="C128" s="129"/>
      <c r="D128" s="29"/>
      <c r="E128" s="85">
        <f t="shared" ref="E128:N128" si="52">IF(E127=0,0,(E126/E127))</f>
        <v>0.26440460947503203</v>
      </c>
      <c r="F128" s="85">
        <f t="shared" si="52"/>
        <v>0.35707387735393531</v>
      </c>
      <c r="G128" s="85">
        <f t="shared" si="52"/>
        <v>0.24510385756676559</v>
      </c>
      <c r="H128" s="85">
        <f t="shared" si="52"/>
        <v>0.37622398414271557</v>
      </c>
      <c r="I128" s="85">
        <f t="shared" si="52"/>
        <v>0.22543668122270744</v>
      </c>
      <c r="J128" s="85">
        <f t="shared" si="52"/>
        <v>0.3209016393442623</v>
      </c>
      <c r="K128" s="85">
        <f t="shared" si="52"/>
        <v>0.20893760539629005</v>
      </c>
      <c r="L128" s="83">
        <f t="shared" si="52"/>
        <v>0.30887300252312866</v>
      </c>
      <c r="M128" s="83">
        <f t="shared" si="52"/>
        <v>0.30014224751066854</v>
      </c>
      <c r="N128" s="83">
        <f t="shared" si="52"/>
        <v>0.36852907639680732</v>
      </c>
      <c r="O128" s="85">
        <f>IF(O127=0,0,(O126/O127))</f>
        <v>0.30007949125596184</v>
      </c>
      <c r="P128" s="85">
        <f>IF(P127=0,0,(P126/P127))</f>
        <v>0.34191555097837278</v>
      </c>
      <c r="Q128" s="85">
        <f>IF(Q127=0,0,(Q126/Q127))</f>
        <v>0.3640149937526031</v>
      </c>
      <c r="R128" s="83">
        <f>IF(R127=0,0,(R126/R127))</f>
        <v>0.34088643322496881</v>
      </c>
    </row>
    <row r="129" spans="1:18" ht="15" customHeight="1">
      <c r="A129" s="24" t="s">
        <v>181</v>
      </c>
      <c r="B129" s="187" t="s">
        <v>173</v>
      </c>
      <c r="C129" s="187"/>
      <c r="D129" s="38" t="s">
        <v>10</v>
      </c>
      <c r="E129" s="79">
        <v>4686000</v>
      </c>
      <c r="F129" s="79">
        <v>4142000</v>
      </c>
      <c r="G129" s="79">
        <v>5055000</v>
      </c>
      <c r="H129" s="79">
        <v>4036000</v>
      </c>
      <c r="I129" s="79">
        <v>5496000</v>
      </c>
      <c r="J129" s="79">
        <v>4880000</v>
      </c>
      <c r="K129" s="107">
        <v>5930000</v>
      </c>
      <c r="L129" s="107">
        <v>4756000</v>
      </c>
      <c r="M129" s="107">
        <v>4921000</v>
      </c>
      <c r="N129" s="107">
        <v>4385000</v>
      </c>
      <c r="O129" s="79">
        <v>5032000</v>
      </c>
      <c r="P129" s="79">
        <v>4855000</v>
      </c>
      <c r="Q129" s="107">
        <v>4802000</v>
      </c>
      <c r="R129" s="107">
        <v>5120679</v>
      </c>
    </row>
    <row r="130" spans="1:18" ht="15" customHeight="1">
      <c r="A130" s="24" t="s">
        <v>182</v>
      </c>
      <c r="B130" s="187" t="s">
        <v>183</v>
      </c>
      <c r="C130" s="187"/>
      <c r="D130" s="38" t="s">
        <v>10</v>
      </c>
      <c r="E130" s="79">
        <v>186</v>
      </c>
      <c r="F130" s="79">
        <v>207</v>
      </c>
      <c r="G130" s="79">
        <v>186</v>
      </c>
      <c r="H130" s="79">
        <v>196</v>
      </c>
      <c r="I130" s="79">
        <v>186</v>
      </c>
      <c r="J130" s="79">
        <v>189</v>
      </c>
      <c r="K130" s="107">
        <v>186</v>
      </c>
      <c r="L130" s="107">
        <v>165</v>
      </c>
      <c r="M130" s="107">
        <v>161</v>
      </c>
      <c r="N130" s="107">
        <v>161</v>
      </c>
      <c r="O130" s="79">
        <v>157</v>
      </c>
      <c r="P130" s="79">
        <v>152</v>
      </c>
      <c r="Q130" s="107">
        <v>155</v>
      </c>
      <c r="R130" s="107">
        <v>149</v>
      </c>
    </row>
    <row r="131" spans="1:18" ht="15" customHeight="1">
      <c r="A131" s="24"/>
      <c r="B131" s="129" t="s">
        <v>13</v>
      </c>
      <c r="C131" s="129"/>
      <c r="D131" s="29"/>
      <c r="E131" s="85">
        <f t="shared" ref="E131:N131" si="53">IF(E130=0,0,(E129/E130))</f>
        <v>25193.548387096773</v>
      </c>
      <c r="F131" s="85">
        <f t="shared" si="53"/>
        <v>20009.661835748793</v>
      </c>
      <c r="G131" s="85">
        <f t="shared" si="53"/>
        <v>27177.419354838708</v>
      </c>
      <c r="H131" s="85">
        <f t="shared" si="53"/>
        <v>20591.836734693876</v>
      </c>
      <c r="I131" s="85">
        <f t="shared" si="53"/>
        <v>29548.387096774193</v>
      </c>
      <c r="J131" s="85">
        <f t="shared" si="53"/>
        <v>25820.105820105819</v>
      </c>
      <c r="K131" s="85">
        <f t="shared" si="53"/>
        <v>31881.720430107525</v>
      </c>
      <c r="L131" s="83">
        <f t="shared" si="53"/>
        <v>28824.242424242424</v>
      </c>
      <c r="M131" s="83">
        <f t="shared" si="53"/>
        <v>30565.217391304348</v>
      </c>
      <c r="N131" s="83">
        <f t="shared" si="53"/>
        <v>27236.024844720498</v>
      </c>
      <c r="O131" s="85">
        <f>IF(O130=0,0,(O129/O130))</f>
        <v>32050.95541401274</v>
      </c>
      <c r="P131" s="85">
        <f>IF(P130=0,0,(P129/P130))</f>
        <v>31940.78947368421</v>
      </c>
      <c r="Q131" s="85">
        <f>IF(Q130=0,0,(Q129/Q130))</f>
        <v>30980.645161290322</v>
      </c>
      <c r="R131" s="83">
        <f>IF(R130=0,0,(R129/R130))</f>
        <v>34366.973154362415</v>
      </c>
    </row>
    <row r="132" spans="1:18" ht="15" customHeight="1">
      <c r="A132" s="24" t="s">
        <v>184</v>
      </c>
      <c r="B132" s="192" t="s">
        <v>173</v>
      </c>
      <c r="C132" s="192"/>
      <c r="D132" s="38" t="s">
        <v>174</v>
      </c>
      <c r="E132" s="79">
        <v>4686000</v>
      </c>
      <c r="F132" s="79">
        <v>4142000</v>
      </c>
      <c r="G132" s="79">
        <v>5055000</v>
      </c>
      <c r="H132" s="79">
        <v>4036000</v>
      </c>
      <c r="I132" s="79">
        <v>5496000</v>
      </c>
      <c r="J132" s="79">
        <v>4880000</v>
      </c>
      <c r="K132" s="107">
        <v>5930000</v>
      </c>
      <c r="L132" s="107">
        <v>4756000</v>
      </c>
      <c r="M132" s="107">
        <v>4921000</v>
      </c>
      <c r="N132" s="107">
        <v>4385000</v>
      </c>
      <c r="O132" s="79">
        <v>5032000</v>
      </c>
      <c r="P132" s="79">
        <v>4855000</v>
      </c>
      <c r="Q132" s="107">
        <v>4802000</v>
      </c>
      <c r="R132" s="107">
        <v>5120679</v>
      </c>
    </row>
    <row r="133" spans="1:18" ht="15" customHeight="1">
      <c r="A133" s="24" t="s">
        <v>185</v>
      </c>
      <c r="B133" s="192" t="s">
        <v>186</v>
      </c>
      <c r="C133" s="192"/>
      <c r="D133" s="38" t="s">
        <v>38</v>
      </c>
      <c r="E133" s="79">
        <v>6640000</v>
      </c>
      <c r="F133" s="79">
        <v>7590450</v>
      </c>
      <c r="G133" s="79">
        <v>6670000</v>
      </c>
      <c r="H133" s="79">
        <v>7283680</v>
      </c>
      <c r="I133" s="79">
        <v>6705000</v>
      </c>
      <c r="J133" s="79">
        <v>8057636</v>
      </c>
      <c r="K133" s="107">
        <v>6760000</v>
      </c>
      <c r="L133" s="107">
        <v>7379550</v>
      </c>
      <c r="M133" s="107">
        <v>7380000</v>
      </c>
      <c r="N133" s="107">
        <v>6691090</v>
      </c>
      <c r="O133" s="79">
        <v>7233000</v>
      </c>
      <c r="P133" s="79">
        <f>P25</f>
        <v>6864900</v>
      </c>
      <c r="Q133" s="107">
        <v>6642000</v>
      </c>
      <c r="R133" s="107">
        <v>6859964</v>
      </c>
    </row>
    <row r="134" spans="1:18" ht="15" customHeight="1">
      <c r="A134" s="24"/>
      <c r="B134" s="129" t="s">
        <v>13</v>
      </c>
      <c r="C134" s="129"/>
      <c r="D134" s="29"/>
      <c r="E134" s="93">
        <f t="shared" ref="E134:N134" si="54">IF(E133=0,0,(E132/E133))</f>
        <v>0.70572289156626511</v>
      </c>
      <c r="F134" s="93">
        <f t="shared" si="54"/>
        <v>0.54568569715893001</v>
      </c>
      <c r="G134" s="93">
        <f t="shared" si="54"/>
        <v>0.75787106446776609</v>
      </c>
      <c r="H134" s="93">
        <f t="shared" si="54"/>
        <v>0.55411550205390681</v>
      </c>
      <c r="I134" s="93">
        <f t="shared" si="54"/>
        <v>0.81968680089485457</v>
      </c>
      <c r="J134" s="93">
        <f t="shared" si="54"/>
        <v>0.60563669046355528</v>
      </c>
      <c r="K134" s="93">
        <f t="shared" si="54"/>
        <v>0.87721893491124259</v>
      </c>
      <c r="L134" s="122">
        <f t="shared" si="54"/>
        <v>0.64448374223360505</v>
      </c>
      <c r="M134" s="122">
        <f t="shared" si="54"/>
        <v>0.66680216802168024</v>
      </c>
      <c r="N134" s="122">
        <f t="shared" si="54"/>
        <v>0.65534912846785798</v>
      </c>
      <c r="O134" s="93">
        <f>IF(O133=0,0,(O132/O133))</f>
        <v>0.69570026268491636</v>
      </c>
      <c r="P134" s="93">
        <f>IF(P133=0,0,(P132/P133))</f>
        <v>0.70722078981485526</v>
      </c>
      <c r="Q134" s="93">
        <f>IF(Q133=0,0,(Q132/Q133))</f>
        <v>0.72297500752785304</v>
      </c>
      <c r="R134" s="122">
        <f>IF(R133=0,0,(R132/R133))</f>
        <v>0.74645858199838955</v>
      </c>
    </row>
    <row r="135" spans="1:18" ht="15" customHeight="1">
      <c r="A135" s="34" t="s">
        <v>187</v>
      </c>
      <c r="B135" s="192" t="s">
        <v>173</v>
      </c>
      <c r="C135" s="192"/>
      <c r="D135" s="38" t="s">
        <v>174</v>
      </c>
      <c r="E135" s="79">
        <v>4686000</v>
      </c>
      <c r="F135" s="79">
        <v>4142000</v>
      </c>
      <c r="G135" s="79">
        <v>5055000</v>
      </c>
      <c r="H135" s="79">
        <v>4036000</v>
      </c>
      <c r="I135" s="79">
        <v>5496000</v>
      </c>
      <c r="J135" s="79">
        <v>4880000</v>
      </c>
      <c r="K135" s="107">
        <v>5930000</v>
      </c>
      <c r="L135" s="107">
        <v>4756000</v>
      </c>
      <c r="M135" s="107">
        <v>4921000</v>
      </c>
      <c r="N135" s="107">
        <v>4385000</v>
      </c>
      <c r="O135" s="79">
        <v>5032000</v>
      </c>
      <c r="P135" s="79">
        <v>4855000</v>
      </c>
      <c r="Q135" s="107">
        <v>4802000</v>
      </c>
      <c r="R135" s="107">
        <v>5120679</v>
      </c>
    </row>
    <row r="136" spans="1:18" ht="15" customHeight="1">
      <c r="A136" s="34" t="s">
        <v>188</v>
      </c>
      <c r="B136" s="207" t="s">
        <v>189</v>
      </c>
      <c r="C136" s="207"/>
      <c r="D136" s="38" t="s">
        <v>38</v>
      </c>
      <c r="E136" s="79">
        <v>3895000</v>
      </c>
      <c r="F136" s="79">
        <v>3439233</v>
      </c>
      <c r="G136" s="79">
        <v>4000000</v>
      </c>
      <c r="H136" s="79">
        <v>3307000</v>
      </c>
      <c r="I136" s="79">
        <v>4141000</v>
      </c>
      <c r="J136" s="79">
        <v>3549963</v>
      </c>
      <c r="K136" s="111">
        <v>4281000</v>
      </c>
      <c r="L136" s="111">
        <v>3608927</v>
      </c>
      <c r="M136" s="111">
        <v>3620000</v>
      </c>
      <c r="N136" s="111">
        <v>3271112</v>
      </c>
      <c r="O136" s="79">
        <v>3640000</v>
      </c>
      <c r="P136" s="79">
        <f>P26</f>
        <v>3442672</v>
      </c>
      <c r="Q136" s="111">
        <v>3344400</v>
      </c>
      <c r="R136" s="111">
        <v>3498583</v>
      </c>
    </row>
    <row r="137" spans="1:18" ht="15" customHeight="1">
      <c r="A137" s="34"/>
      <c r="B137" s="129" t="s">
        <v>13</v>
      </c>
      <c r="C137" s="129"/>
      <c r="D137" s="29"/>
      <c r="E137" s="85">
        <f t="shared" ref="E137:N137" si="55">IF(E136=0,0,(E135/E136))</f>
        <v>1.2030808729139923</v>
      </c>
      <c r="F137" s="85">
        <f t="shared" si="55"/>
        <v>1.2043382928693693</v>
      </c>
      <c r="G137" s="85">
        <f t="shared" si="55"/>
        <v>1.2637499999999999</v>
      </c>
      <c r="H137" s="85">
        <f t="shared" si="55"/>
        <v>1.2204414877532508</v>
      </c>
      <c r="I137" s="85">
        <f t="shared" si="55"/>
        <v>1.3272156483941078</v>
      </c>
      <c r="J137" s="85">
        <f t="shared" si="55"/>
        <v>1.3746622147892809</v>
      </c>
      <c r="K137" s="85">
        <f t="shared" si="55"/>
        <v>1.385190376080355</v>
      </c>
      <c r="L137" s="83">
        <f t="shared" si="55"/>
        <v>1.3178432259782478</v>
      </c>
      <c r="M137" s="83">
        <f t="shared" si="55"/>
        <v>1.3593922651933701</v>
      </c>
      <c r="N137" s="83">
        <f t="shared" si="55"/>
        <v>1.340522733553605</v>
      </c>
      <c r="O137" s="85">
        <f>IF(O136=0,0,(O135/O136))</f>
        <v>1.3824175824175824</v>
      </c>
      <c r="P137" s="85">
        <f>IF(P136=0,0,(P135/P136))</f>
        <v>1.4102418121737998</v>
      </c>
      <c r="Q137" s="85">
        <f>IF(Q136=0,0,(Q135/Q136))</f>
        <v>1.4358330343260375</v>
      </c>
      <c r="R137" s="83">
        <f>IF(R136=0,0,(R135/R136))</f>
        <v>1.4636437094675188</v>
      </c>
    </row>
    <row r="138" spans="1:18" ht="15" customHeight="1">
      <c r="A138" s="34" t="s">
        <v>190</v>
      </c>
      <c r="B138" s="205" t="s">
        <v>191</v>
      </c>
      <c r="C138" s="205"/>
      <c r="D138" s="38" t="s">
        <v>192</v>
      </c>
      <c r="E138" s="79">
        <v>12011000</v>
      </c>
      <c r="F138" s="79">
        <v>11587674</v>
      </c>
      <c r="G138" s="79">
        <v>12011000</v>
      </c>
      <c r="H138" s="79">
        <v>12097824</v>
      </c>
      <c r="I138" s="79">
        <v>12011000</v>
      </c>
      <c r="J138" s="79">
        <v>13029925</v>
      </c>
      <c r="K138" s="102">
        <v>12011000</v>
      </c>
      <c r="L138" s="102">
        <v>12691406</v>
      </c>
      <c r="M138" s="102">
        <v>12769000</v>
      </c>
      <c r="N138" s="102">
        <v>11726413</v>
      </c>
      <c r="O138" s="79">
        <v>12513000</v>
      </c>
      <c r="P138" s="79">
        <v>12238442</v>
      </c>
      <c r="Q138" s="102">
        <v>12230000</v>
      </c>
      <c r="R138" s="102">
        <v>12012445</v>
      </c>
    </row>
    <row r="139" spans="1:18" ht="15" customHeight="1">
      <c r="A139" s="24" t="s">
        <v>193</v>
      </c>
      <c r="B139" s="207" t="s">
        <v>189</v>
      </c>
      <c r="C139" s="207"/>
      <c r="D139" s="38" t="s">
        <v>38</v>
      </c>
      <c r="E139" s="79">
        <v>3895000</v>
      </c>
      <c r="F139" s="79">
        <v>3439233</v>
      </c>
      <c r="G139" s="79">
        <v>4000000</v>
      </c>
      <c r="H139" s="79">
        <v>3307000</v>
      </c>
      <c r="I139" s="79">
        <v>4141000</v>
      </c>
      <c r="J139" s="79">
        <v>3549963</v>
      </c>
      <c r="K139" s="111">
        <v>4281000</v>
      </c>
      <c r="L139" s="111">
        <v>3608927</v>
      </c>
      <c r="M139" s="111">
        <v>3620000</v>
      </c>
      <c r="N139" s="111">
        <v>3271112</v>
      </c>
      <c r="O139" s="79">
        <v>3640000</v>
      </c>
      <c r="P139" s="79">
        <f>P26</f>
        <v>3442672</v>
      </c>
      <c r="Q139" s="111">
        <v>3344400</v>
      </c>
      <c r="R139" s="111">
        <v>3498583</v>
      </c>
    </row>
    <row r="140" spans="1:18" ht="15" customHeight="1">
      <c r="A140" s="34"/>
      <c r="B140" s="129" t="s">
        <v>13</v>
      </c>
      <c r="C140" s="129"/>
      <c r="D140" s="29"/>
      <c r="E140" s="85">
        <f>IF(E139=0,0,(E138/E139))</f>
        <v>3.0836970474967909</v>
      </c>
      <c r="F140" s="85">
        <f>IF(F139=0,0,(F138/F139))</f>
        <v>3.3692611114164119</v>
      </c>
      <c r="G140" s="85">
        <f>IF(G139=0,0,(G138/G139))</f>
        <v>3.0027499999999998</v>
      </c>
      <c r="H140" s="85">
        <f>IF(H139=0,0,(H138/H139))</f>
        <v>3.658247354097369</v>
      </c>
      <c r="I140" s="85">
        <v>1.3272156483941078</v>
      </c>
      <c r="J140" s="85">
        <f>IF(J139=0,0,(J138/J139))</f>
        <v>3.6704396637373402</v>
      </c>
      <c r="K140" s="85">
        <f>IF(K139=0,0,(K138/K139))</f>
        <v>2.8056528848399909</v>
      </c>
      <c r="L140" s="83">
        <f>IF(L139=0,0,(L138/L139))</f>
        <v>3.516670190336352</v>
      </c>
      <c r="M140" s="83">
        <f t="shared" ref="M140:N140" si="56">IF(M139=0,0,(M138/M139))</f>
        <v>3.5273480662983427</v>
      </c>
      <c r="N140" s="83">
        <f t="shared" si="56"/>
        <v>3.5848399565652294</v>
      </c>
      <c r="O140" s="85">
        <f>IF(O139=0,0,(O138/O139))</f>
        <v>3.4376373626373629</v>
      </c>
      <c r="P140" s="85">
        <f>IF(P139=0,0,(P138/P139))</f>
        <v>3.5549253603015334</v>
      </c>
      <c r="Q140" s="85">
        <f>IF(Q139=0,0,(Q138/Q139))</f>
        <v>3.6568592273651479</v>
      </c>
      <c r="R140" s="83">
        <f>IF(R139=0,0,(R138/R139))</f>
        <v>3.4335172268315488</v>
      </c>
    </row>
    <row r="141" spans="1:18" ht="15" customHeight="1">
      <c r="A141" s="34" t="s">
        <v>194</v>
      </c>
      <c r="B141" s="205" t="s">
        <v>195</v>
      </c>
      <c r="C141" s="205"/>
      <c r="D141" s="38" t="s">
        <v>174</v>
      </c>
      <c r="E141" s="79">
        <v>1511000</v>
      </c>
      <c r="F141" s="79">
        <v>1580328</v>
      </c>
      <c r="G141" s="79">
        <v>1538000</v>
      </c>
      <c r="H141" s="79">
        <v>1710990</v>
      </c>
      <c r="I141" s="79">
        <v>1570000</v>
      </c>
      <c r="J141" s="79">
        <v>2002792</v>
      </c>
      <c r="K141" s="102">
        <v>1601000</v>
      </c>
      <c r="L141" s="102">
        <v>2001560</v>
      </c>
      <c r="M141" s="102">
        <v>2110370</v>
      </c>
      <c r="N141" s="102">
        <v>1787504</v>
      </c>
      <c r="O141" s="79">
        <v>2143280</v>
      </c>
      <c r="P141" s="79">
        <v>2070050</v>
      </c>
      <c r="Q141" s="102">
        <v>2076000</v>
      </c>
      <c r="R141" s="102">
        <v>1936865</v>
      </c>
    </row>
    <row r="142" spans="1:18" ht="15" customHeight="1">
      <c r="A142" s="34" t="s">
        <v>196</v>
      </c>
      <c r="B142" s="192" t="s">
        <v>173</v>
      </c>
      <c r="C142" s="192"/>
      <c r="D142" s="38" t="s">
        <v>174</v>
      </c>
      <c r="E142" s="79">
        <v>4686000</v>
      </c>
      <c r="F142" s="79">
        <v>4142000</v>
      </c>
      <c r="G142" s="79">
        <v>5055000</v>
      </c>
      <c r="H142" s="79">
        <v>4036000</v>
      </c>
      <c r="I142" s="79">
        <v>5496000</v>
      </c>
      <c r="J142" s="79">
        <v>4880000</v>
      </c>
      <c r="K142" s="107">
        <v>5930000</v>
      </c>
      <c r="L142" s="107">
        <v>4756000</v>
      </c>
      <c r="M142" s="107">
        <v>4921000</v>
      </c>
      <c r="N142" s="107">
        <v>4385000</v>
      </c>
      <c r="O142" s="79">
        <v>5032000</v>
      </c>
      <c r="P142" s="79">
        <v>4855000</v>
      </c>
      <c r="Q142" s="107">
        <v>4802000</v>
      </c>
      <c r="R142" s="107">
        <v>5120679</v>
      </c>
    </row>
    <row r="143" spans="1:18" ht="15" customHeight="1">
      <c r="A143" s="34"/>
      <c r="B143" s="129" t="s">
        <v>13</v>
      </c>
      <c r="C143" s="129"/>
      <c r="D143" s="29"/>
      <c r="E143" s="93">
        <f t="shared" ref="E143:N143" si="57">IF(E142=0,0,(E141/E142))</f>
        <v>0.32244985061886472</v>
      </c>
      <c r="F143" s="93">
        <f t="shared" si="57"/>
        <v>0.38153742153549008</v>
      </c>
      <c r="G143" s="93">
        <f t="shared" si="57"/>
        <v>0.30425321463897131</v>
      </c>
      <c r="H143" s="93">
        <f t="shared" si="57"/>
        <v>0.4239321110009911</v>
      </c>
      <c r="I143" s="93">
        <f t="shared" si="57"/>
        <v>0.28566229985443958</v>
      </c>
      <c r="J143" s="93">
        <f t="shared" si="57"/>
        <v>0.41040819672131146</v>
      </c>
      <c r="K143" s="93">
        <f t="shared" si="57"/>
        <v>0.26998313659359191</v>
      </c>
      <c r="L143" s="93">
        <f t="shared" si="57"/>
        <v>0.42084945332211943</v>
      </c>
      <c r="M143" s="93">
        <f t="shared" si="57"/>
        <v>0.42884982727087989</v>
      </c>
      <c r="N143" s="93">
        <f t="shared" si="57"/>
        <v>0.40764059293044469</v>
      </c>
      <c r="O143" s="93">
        <f>IF(O142=0,0,(O141/O142))</f>
        <v>0.42593004769475357</v>
      </c>
      <c r="P143" s="93">
        <f>IF(P142=0,0,(P141/P142))</f>
        <v>0.42637487126673534</v>
      </c>
      <c r="Q143" s="93">
        <f>IF(Q142=0,0,(Q141/Q142))</f>
        <v>0.43231986672219908</v>
      </c>
      <c r="R143" s="93">
        <f>IF(R142=0,0,(R141/R142))</f>
        <v>0.37824378368571826</v>
      </c>
    </row>
    <row r="144" spans="1:18" ht="15" customHeight="1">
      <c r="A144" s="34" t="s">
        <v>197</v>
      </c>
      <c r="B144" s="164" t="s">
        <v>198</v>
      </c>
      <c r="C144" s="164"/>
      <c r="D144" s="57" t="s">
        <v>174</v>
      </c>
      <c r="E144" s="82">
        <v>311000</v>
      </c>
      <c r="F144" s="82">
        <v>688528</v>
      </c>
      <c r="G144" s="82">
        <v>308000</v>
      </c>
      <c r="H144" s="82">
        <v>662320</v>
      </c>
      <c r="I144" s="82">
        <v>304000</v>
      </c>
      <c r="J144" s="82">
        <v>760920</v>
      </c>
      <c r="K144" s="102">
        <v>300000</v>
      </c>
      <c r="L144" s="102">
        <v>916191</v>
      </c>
      <c r="M144" s="102">
        <v>1007810</v>
      </c>
      <c r="N144" s="102">
        <v>833000</v>
      </c>
      <c r="O144" s="82">
        <v>1110860</v>
      </c>
      <c r="P144" s="82">
        <v>903000</v>
      </c>
      <c r="Q144" s="102">
        <v>1277000</v>
      </c>
      <c r="R144" s="102">
        <v>538839.51</v>
      </c>
    </row>
    <row r="145" spans="1:18" ht="15" customHeight="1">
      <c r="A145" s="34" t="s">
        <v>199</v>
      </c>
      <c r="B145" s="187" t="s">
        <v>176</v>
      </c>
      <c r="C145" s="187"/>
      <c r="D145" s="25" t="s">
        <v>174</v>
      </c>
      <c r="E145" s="77">
        <v>4894000</v>
      </c>
      <c r="F145" s="77">
        <v>4362598</v>
      </c>
      <c r="G145" s="77">
        <v>5296000</v>
      </c>
      <c r="H145" s="77">
        <v>4073000</v>
      </c>
      <c r="I145" s="77">
        <v>5751000</v>
      </c>
      <c r="J145" s="77">
        <v>4387613</v>
      </c>
      <c r="K145" s="107">
        <v>6228000</v>
      </c>
      <c r="L145" s="107">
        <v>4726000</v>
      </c>
      <c r="M145" s="107">
        <v>4959000</v>
      </c>
      <c r="N145" s="107">
        <v>4285000</v>
      </c>
      <c r="O145" s="77">
        <v>5096000</v>
      </c>
      <c r="P145" s="77">
        <v>4843000</v>
      </c>
      <c r="Q145" s="107">
        <v>4805000</v>
      </c>
      <c r="R145" s="107">
        <v>4967011.93</v>
      </c>
    </row>
    <row r="146" spans="1:18" ht="15" customHeight="1" thickBot="1">
      <c r="A146" s="65"/>
      <c r="B146" s="128" t="s">
        <v>13</v>
      </c>
      <c r="C146" s="128"/>
      <c r="D146" s="45"/>
      <c r="E146" s="84">
        <f t="shared" ref="E146:N146" si="58">IF(E145=0,0,(E144/E145))</f>
        <v>6.3547200653861866E-2</v>
      </c>
      <c r="F146" s="84">
        <f t="shared" si="58"/>
        <v>0.1578252224935692</v>
      </c>
      <c r="G146" s="84">
        <f t="shared" si="58"/>
        <v>5.8157099697885198E-2</v>
      </c>
      <c r="H146" s="84">
        <f t="shared" si="58"/>
        <v>0.1626123250675178</v>
      </c>
      <c r="I146" s="84">
        <f t="shared" si="58"/>
        <v>5.2860372109198403E-2</v>
      </c>
      <c r="J146" s="84">
        <f t="shared" si="58"/>
        <v>0.1734245932811303</v>
      </c>
      <c r="K146" s="84">
        <f t="shared" si="58"/>
        <v>4.8169556840077073E-2</v>
      </c>
      <c r="L146" s="84">
        <f t="shared" si="58"/>
        <v>0.19386182818451123</v>
      </c>
      <c r="M146" s="84">
        <f t="shared" si="58"/>
        <v>0.20322847348255696</v>
      </c>
      <c r="N146" s="84">
        <f t="shared" si="58"/>
        <v>0.19439906651108518</v>
      </c>
      <c r="O146" s="84">
        <f>IF(O145=0,0,(O144/O145))</f>
        <v>0.2179866562009419</v>
      </c>
      <c r="P146" s="84">
        <f>IF(P145=0,0,(P144/P145))</f>
        <v>0.18645467685319017</v>
      </c>
      <c r="Q146" s="84">
        <f>IF(Q145=0,0,(Q144/Q145))</f>
        <v>0.26576482830385018</v>
      </c>
      <c r="R146" s="84">
        <f>IF(R145=0,0,(R144/R145))</f>
        <v>0.10848363515003678</v>
      </c>
    </row>
    <row r="147" spans="1:18" ht="15" customHeight="1" thickBot="1">
      <c r="A147" s="36" t="s">
        <v>200</v>
      </c>
      <c r="B147" s="175" t="s">
        <v>201</v>
      </c>
      <c r="C147" s="176"/>
      <c r="D147" s="37"/>
      <c r="E147" s="37"/>
      <c r="F147" s="37"/>
      <c r="G147" s="37"/>
      <c r="H147" s="37"/>
      <c r="I147" s="37"/>
      <c r="J147" s="37"/>
      <c r="K147" s="108"/>
      <c r="L147" s="109"/>
      <c r="M147" s="108"/>
      <c r="N147" s="109"/>
      <c r="O147" s="37"/>
      <c r="P147" s="37"/>
      <c r="Q147" s="108"/>
      <c r="R147" s="109"/>
    </row>
    <row r="148" spans="1:18" ht="15" customHeight="1">
      <c r="A148" s="33" t="s">
        <v>202</v>
      </c>
      <c r="B148" s="206" t="s">
        <v>203</v>
      </c>
      <c r="C148" s="206"/>
      <c r="D148" s="67" t="s">
        <v>10</v>
      </c>
      <c r="E148" s="95">
        <v>16</v>
      </c>
      <c r="F148" s="67">
        <v>12</v>
      </c>
      <c r="G148" s="95">
        <v>16</v>
      </c>
      <c r="H148" s="95">
        <v>27</v>
      </c>
      <c r="I148" s="95">
        <v>19</v>
      </c>
      <c r="J148" s="95">
        <v>27</v>
      </c>
      <c r="K148" s="103">
        <v>22</v>
      </c>
      <c r="L148" s="103">
        <v>35</v>
      </c>
      <c r="M148" s="103">
        <v>30</v>
      </c>
      <c r="N148" s="103">
        <v>24</v>
      </c>
      <c r="O148" s="95">
        <v>30</v>
      </c>
      <c r="P148" s="95">
        <v>31</v>
      </c>
      <c r="Q148" s="103">
        <v>31</v>
      </c>
      <c r="R148" s="103">
        <v>33</v>
      </c>
    </row>
    <row r="149" spans="1:18" ht="15" customHeight="1">
      <c r="A149" s="34" t="s">
        <v>204</v>
      </c>
      <c r="B149" s="164" t="s">
        <v>205</v>
      </c>
      <c r="C149" s="164"/>
      <c r="D149" s="57" t="s">
        <v>10</v>
      </c>
      <c r="E149" s="82">
        <v>22</v>
      </c>
      <c r="F149" s="57">
        <v>26</v>
      </c>
      <c r="G149" s="82">
        <v>22</v>
      </c>
      <c r="H149" s="82">
        <v>41</v>
      </c>
      <c r="I149" s="82">
        <v>22</v>
      </c>
      <c r="J149" s="82">
        <v>41</v>
      </c>
      <c r="K149" s="102">
        <v>22</v>
      </c>
      <c r="L149" s="102">
        <v>48</v>
      </c>
      <c r="M149" s="102">
        <v>30</v>
      </c>
      <c r="N149" s="102">
        <v>31</v>
      </c>
      <c r="O149" s="82">
        <v>30</v>
      </c>
      <c r="P149" s="82">
        <v>33</v>
      </c>
      <c r="Q149" s="102">
        <v>31</v>
      </c>
      <c r="R149" s="102">
        <v>37</v>
      </c>
    </row>
    <row r="150" spans="1:18" ht="15" customHeight="1" thickBot="1">
      <c r="A150" s="44"/>
      <c r="B150" s="128" t="s">
        <v>13</v>
      </c>
      <c r="C150" s="128"/>
      <c r="D150" s="68"/>
      <c r="E150" s="96">
        <f t="shared" ref="E150:N150" si="59">IF(E149=0,0,(E148/E149))</f>
        <v>0.72727272727272729</v>
      </c>
      <c r="F150" s="96">
        <f t="shared" si="59"/>
        <v>0.46153846153846156</v>
      </c>
      <c r="G150" s="96">
        <f t="shared" si="59"/>
        <v>0.72727272727272729</v>
      </c>
      <c r="H150" s="96">
        <f t="shared" si="59"/>
        <v>0.65853658536585369</v>
      </c>
      <c r="I150" s="96">
        <f t="shared" si="59"/>
        <v>0.86363636363636365</v>
      </c>
      <c r="J150" s="96">
        <f t="shared" si="59"/>
        <v>0.65853658536585369</v>
      </c>
      <c r="K150" s="96">
        <f t="shared" si="59"/>
        <v>1</v>
      </c>
      <c r="L150" s="84">
        <f t="shared" si="59"/>
        <v>0.72916666666666663</v>
      </c>
      <c r="M150" s="84">
        <f t="shared" si="59"/>
        <v>1</v>
      </c>
      <c r="N150" s="84">
        <f t="shared" si="59"/>
        <v>0.77419354838709675</v>
      </c>
      <c r="O150" s="96">
        <f>IF(O149=0,0,(O148/O149))</f>
        <v>1</v>
      </c>
      <c r="P150" s="96">
        <f>IF(P149=0,0,(P148/P149))</f>
        <v>0.93939393939393945</v>
      </c>
      <c r="Q150" s="96">
        <f>IF(Q149=0,0,(Q148/Q149))</f>
        <v>1</v>
      </c>
      <c r="R150" s="84">
        <f>IF(R149=0,0,(R148/R149))</f>
        <v>0.89189189189189189</v>
      </c>
    </row>
    <row r="151" spans="1:18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70"/>
      <c r="J151" s="70"/>
      <c r="K151" s="125"/>
      <c r="L151" s="126"/>
      <c r="M151" s="125"/>
      <c r="N151" s="126"/>
      <c r="O151" s="70"/>
      <c r="P151" s="70"/>
      <c r="Q151" s="125"/>
      <c r="R151" s="126"/>
    </row>
    <row r="152" spans="1:18" ht="30" customHeight="1">
      <c r="A152" s="33" t="s">
        <v>208</v>
      </c>
      <c r="B152" s="206" t="s">
        <v>209</v>
      </c>
      <c r="C152" s="206"/>
      <c r="D152" s="27" t="s">
        <v>10</v>
      </c>
      <c r="E152" s="78">
        <v>400</v>
      </c>
      <c r="F152" s="88">
        <v>244</v>
      </c>
      <c r="G152" s="78">
        <v>410</v>
      </c>
      <c r="H152" s="78">
        <v>155</v>
      </c>
      <c r="I152" s="78">
        <v>410</v>
      </c>
      <c r="J152" s="78">
        <v>155</v>
      </c>
      <c r="K152" s="103">
        <v>410</v>
      </c>
      <c r="L152" s="103">
        <v>90</v>
      </c>
      <c r="M152" s="103">
        <v>70</v>
      </c>
      <c r="N152" s="103">
        <v>117</v>
      </c>
      <c r="O152" s="78">
        <v>70</v>
      </c>
      <c r="P152" s="78">
        <v>108</v>
      </c>
      <c r="Q152" s="103">
        <v>124</v>
      </c>
      <c r="R152" s="103">
        <v>103</v>
      </c>
    </row>
    <row r="153" spans="1:18" ht="15" customHeight="1">
      <c r="A153" s="34" t="s">
        <v>210</v>
      </c>
      <c r="B153" s="164" t="s">
        <v>211</v>
      </c>
      <c r="C153" s="164"/>
      <c r="D153" s="25" t="s">
        <v>10</v>
      </c>
      <c r="E153" s="77">
        <v>400</v>
      </c>
      <c r="F153" s="89">
        <v>244</v>
      </c>
      <c r="G153" s="77">
        <v>410</v>
      </c>
      <c r="H153" s="77">
        <v>155</v>
      </c>
      <c r="I153" s="77">
        <v>410</v>
      </c>
      <c r="J153" s="77">
        <v>155</v>
      </c>
      <c r="K153" s="102">
        <v>410</v>
      </c>
      <c r="L153" s="102">
        <v>90</v>
      </c>
      <c r="M153" s="102">
        <v>70</v>
      </c>
      <c r="N153" s="102">
        <v>117</v>
      </c>
      <c r="O153" s="77">
        <v>70</v>
      </c>
      <c r="P153" s="77">
        <v>108</v>
      </c>
      <c r="Q153" s="102">
        <v>124</v>
      </c>
      <c r="R153" s="102">
        <v>103</v>
      </c>
    </row>
    <row r="154" spans="1:18" ht="15" customHeight="1">
      <c r="A154" s="34"/>
      <c r="B154" s="129" t="s">
        <v>13</v>
      </c>
      <c r="C154" s="129"/>
      <c r="D154" s="29"/>
      <c r="E154" s="85">
        <f t="shared" ref="E154:N154" si="60">IF(E153=0,0,(E152/E153))</f>
        <v>1</v>
      </c>
      <c r="F154" s="85">
        <f t="shared" si="60"/>
        <v>1</v>
      </c>
      <c r="G154" s="85">
        <f t="shared" si="60"/>
        <v>1</v>
      </c>
      <c r="H154" s="85">
        <f t="shared" si="60"/>
        <v>1</v>
      </c>
      <c r="I154" s="85">
        <f t="shared" si="60"/>
        <v>1</v>
      </c>
      <c r="J154" s="85">
        <f t="shared" si="60"/>
        <v>1</v>
      </c>
      <c r="K154" s="85">
        <f t="shared" si="60"/>
        <v>1</v>
      </c>
      <c r="L154" s="85">
        <f t="shared" si="60"/>
        <v>1</v>
      </c>
      <c r="M154" s="85">
        <f t="shared" si="60"/>
        <v>1</v>
      </c>
      <c r="N154" s="85">
        <f t="shared" si="60"/>
        <v>1</v>
      </c>
      <c r="O154" s="85">
        <f>IF(O153=0,0,(O152/O153))</f>
        <v>1</v>
      </c>
      <c r="P154" s="85">
        <f>IF(P153=0,0,(P152/P153))</f>
        <v>1</v>
      </c>
      <c r="Q154" s="85">
        <f>IF(Q153=0,0,(Q152/Q153))</f>
        <v>1</v>
      </c>
      <c r="R154" s="85">
        <f>IF(R153=0,0,(R152/R153))</f>
        <v>1</v>
      </c>
    </row>
    <row r="155" spans="1:18" ht="30" customHeight="1">
      <c r="A155" s="34" t="s">
        <v>212</v>
      </c>
      <c r="B155" s="164" t="s">
        <v>213</v>
      </c>
      <c r="C155" s="164"/>
      <c r="D155" s="38" t="s">
        <v>10</v>
      </c>
      <c r="E155" s="79"/>
      <c r="F155" s="90"/>
      <c r="G155" s="79">
        <v>0</v>
      </c>
      <c r="H155" s="79">
        <v>44</v>
      </c>
      <c r="I155" s="79">
        <v>0</v>
      </c>
      <c r="J155" s="79">
        <v>44</v>
      </c>
      <c r="K155" s="102">
        <v>0</v>
      </c>
      <c r="L155" s="102"/>
      <c r="M155" s="102"/>
      <c r="N155" s="102"/>
      <c r="O155" s="79"/>
      <c r="P155" s="79"/>
      <c r="Q155" s="102">
        <v>0</v>
      </c>
      <c r="R155" s="102">
        <v>0</v>
      </c>
    </row>
    <row r="156" spans="1:18" ht="15" customHeight="1">
      <c r="A156" s="34" t="s">
        <v>214</v>
      </c>
      <c r="B156" s="164" t="s">
        <v>215</v>
      </c>
      <c r="C156" s="164"/>
      <c r="D156" s="38" t="s">
        <v>10</v>
      </c>
      <c r="E156" s="79"/>
      <c r="F156" s="90"/>
      <c r="G156" s="79">
        <v>0</v>
      </c>
      <c r="H156" s="79">
        <v>44</v>
      </c>
      <c r="I156" s="79">
        <v>0</v>
      </c>
      <c r="J156" s="79">
        <v>44</v>
      </c>
      <c r="K156" s="102">
        <v>0</v>
      </c>
      <c r="L156" s="102"/>
      <c r="M156" s="102"/>
      <c r="N156" s="102"/>
      <c r="O156" s="79"/>
      <c r="P156" s="79"/>
      <c r="Q156" s="102">
        <v>0</v>
      </c>
      <c r="R156" s="102">
        <v>0</v>
      </c>
    </row>
    <row r="157" spans="1:18" ht="15" customHeight="1" thickBot="1">
      <c r="A157" s="44"/>
      <c r="B157" s="180" t="s">
        <v>13</v>
      </c>
      <c r="C157" s="180"/>
      <c r="D157" s="45"/>
      <c r="E157" s="97">
        <f t="shared" ref="E157:N157" si="61">IF(E156=0,0,(E155/E156))</f>
        <v>0</v>
      </c>
      <c r="F157" s="97">
        <f t="shared" si="61"/>
        <v>0</v>
      </c>
      <c r="G157" s="97">
        <f t="shared" si="61"/>
        <v>0</v>
      </c>
      <c r="H157" s="97">
        <f t="shared" si="61"/>
        <v>1</v>
      </c>
      <c r="I157" s="97">
        <f t="shared" si="61"/>
        <v>0</v>
      </c>
      <c r="J157" s="97">
        <f t="shared" si="61"/>
        <v>1</v>
      </c>
      <c r="K157" s="97">
        <f t="shared" si="61"/>
        <v>0</v>
      </c>
      <c r="L157" s="97">
        <f t="shared" si="61"/>
        <v>0</v>
      </c>
      <c r="M157" s="97">
        <f t="shared" si="61"/>
        <v>0</v>
      </c>
      <c r="N157" s="97">
        <f t="shared" si="61"/>
        <v>0</v>
      </c>
      <c r="O157" s="97">
        <f>IF(O156=0,0,(O155/O156))</f>
        <v>0</v>
      </c>
      <c r="P157" s="97">
        <f>IF(P156=0,0,(P155/P156))</f>
        <v>0</v>
      </c>
      <c r="Q157" s="97">
        <f>IF(Q156=0,0,(Q155/Q156))</f>
        <v>0</v>
      </c>
      <c r="R157" s="97">
        <f>IF(R156=0,0,(R155/R156))</f>
        <v>0</v>
      </c>
    </row>
    <row r="158" spans="1:18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70"/>
      <c r="J158" s="70"/>
      <c r="K158" s="125"/>
      <c r="L158" s="126"/>
      <c r="M158" s="125"/>
      <c r="N158" s="126"/>
      <c r="O158" s="70"/>
      <c r="P158" s="70"/>
      <c r="Q158" s="125"/>
      <c r="R158" s="126"/>
    </row>
    <row r="159" spans="1:18" ht="15" customHeight="1">
      <c r="A159" s="33" t="s">
        <v>218</v>
      </c>
      <c r="B159" s="206" t="s">
        <v>219</v>
      </c>
      <c r="C159" s="206"/>
      <c r="D159" s="27" t="s">
        <v>10</v>
      </c>
      <c r="E159" s="78">
        <v>166</v>
      </c>
      <c r="F159" s="78">
        <v>167</v>
      </c>
      <c r="G159" s="78">
        <v>166</v>
      </c>
      <c r="H159" s="78">
        <v>147</v>
      </c>
      <c r="I159" s="78">
        <v>166</v>
      </c>
      <c r="J159" s="78">
        <v>147</v>
      </c>
      <c r="K159" s="106">
        <v>162</v>
      </c>
      <c r="L159" s="106">
        <v>165</v>
      </c>
      <c r="M159" s="106">
        <v>161</v>
      </c>
      <c r="N159" s="106">
        <v>161</v>
      </c>
      <c r="O159" s="78">
        <v>157</v>
      </c>
      <c r="P159" s="78">
        <v>152</v>
      </c>
      <c r="Q159" s="106">
        <v>155</v>
      </c>
      <c r="R159" s="106">
        <v>149</v>
      </c>
    </row>
    <row r="160" spans="1:18" ht="15" customHeight="1">
      <c r="A160" s="34" t="s">
        <v>220</v>
      </c>
      <c r="B160" s="164" t="s">
        <v>221</v>
      </c>
      <c r="C160" s="164"/>
      <c r="D160" s="25" t="s">
        <v>10</v>
      </c>
      <c r="E160" s="77">
        <v>37840</v>
      </c>
      <c r="F160" s="77">
        <v>43107</v>
      </c>
      <c r="G160" s="77">
        <v>37945</v>
      </c>
      <c r="H160" s="77">
        <v>41129</v>
      </c>
      <c r="I160" s="77">
        <v>38040</v>
      </c>
      <c r="J160" s="77">
        <v>41129</v>
      </c>
      <c r="K160" s="102">
        <v>38180</v>
      </c>
      <c r="L160" s="102">
        <v>40643</v>
      </c>
      <c r="M160" s="102">
        <v>40585</v>
      </c>
      <c r="N160" s="102">
        <v>41032</v>
      </c>
      <c r="O160" s="77">
        <v>40605</v>
      </c>
      <c r="P160" s="77">
        <v>41635</v>
      </c>
      <c r="Q160" s="102">
        <v>41445</v>
      </c>
      <c r="R160" s="102">
        <v>41969</v>
      </c>
    </row>
    <row r="161" spans="1:18" ht="15" customHeight="1">
      <c r="A161" s="34"/>
      <c r="B161" s="129" t="s">
        <v>13</v>
      </c>
      <c r="C161" s="129"/>
      <c r="D161" s="29"/>
      <c r="E161" s="85">
        <f t="shared" ref="E161:N161" si="62">IF(E160=0,0,(E159/E160))</f>
        <v>4.3868921775898524E-3</v>
      </c>
      <c r="F161" s="85">
        <f t="shared" si="62"/>
        <v>3.8740807757440786E-3</v>
      </c>
      <c r="G161" s="85">
        <f t="shared" si="62"/>
        <v>4.3747529318750823E-3</v>
      </c>
      <c r="H161" s="85">
        <f t="shared" si="62"/>
        <v>3.5741204502905493E-3</v>
      </c>
      <c r="I161" s="85">
        <f t="shared" si="62"/>
        <v>4.3638275499474233E-3</v>
      </c>
      <c r="J161" s="85">
        <f t="shared" si="62"/>
        <v>3.5741204502905493E-3</v>
      </c>
      <c r="K161" s="85">
        <f t="shared" si="62"/>
        <v>4.2430591932949187E-3</v>
      </c>
      <c r="L161" s="85">
        <f t="shared" si="62"/>
        <v>4.0597396845705284E-3</v>
      </c>
      <c r="M161" s="85">
        <f t="shared" si="62"/>
        <v>3.9669828754465937E-3</v>
      </c>
      <c r="N161" s="85">
        <f t="shared" si="62"/>
        <v>3.9237668161434978E-3</v>
      </c>
      <c r="O161" s="85">
        <f>IF(O160=0,0,(O159/O160))</f>
        <v>3.8665189016131017E-3</v>
      </c>
      <c r="P161" s="85">
        <f>IF(P160=0,0,(P159/P160))</f>
        <v>3.6507745886874025E-3</v>
      </c>
      <c r="Q161" s="85">
        <f>IF(Q160=0,0,(Q159/Q160))</f>
        <v>3.7398962480395706E-3</v>
      </c>
      <c r="R161" s="85">
        <f>IF(R160=0,0,(R159/R160))</f>
        <v>3.5502394624603874E-3</v>
      </c>
    </row>
    <row r="162" spans="1:18" ht="15" customHeight="1">
      <c r="A162" s="34" t="s">
        <v>222</v>
      </c>
      <c r="B162" s="164" t="s">
        <v>223</v>
      </c>
      <c r="C162" s="164"/>
      <c r="D162" s="25" t="s">
        <v>10</v>
      </c>
      <c r="E162" s="77"/>
      <c r="F162" s="77"/>
      <c r="G162" s="77">
        <v>20</v>
      </c>
      <c r="H162" s="77">
        <v>39</v>
      </c>
      <c r="I162" s="77">
        <v>20</v>
      </c>
      <c r="J162" s="77">
        <v>0</v>
      </c>
      <c r="K162" s="107">
        <v>20</v>
      </c>
      <c r="L162" s="107"/>
      <c r="M162" s="107"/>
      <c r="N162" s="107"/>
      <c r="O162" s="77"/>
      <c r="P162" s="77"/>
      <c r="Q162" s="107">
        <v>0</v>
      </c>
      <c r="R162" s="107">
        <v>0</v>
      </c>
    </row>
    <row r="163" spans="1:18" ht="15" customHeight="1">
      <c r="A163" s="34" t="s">
        <v>224</v>
      </c>
      <c r="B163" s="164" t="s">
        <v>225</v>
      </c>
      <c r="C163" s="164"/>
      <c r="D163" s="25" t="s">
        <v>10</v>
      </c>
      <c r="E163" s="77"/>
      <c r="F163" s="77"/>
      <c r="G163" s="77">
        <v>0</v>
      </c>
      <c r="H163" s="77"/>
      <c r="I163" s="77">
        <v>0</v>
      </c>
      <c r="J163" s="77">
        <v>0</v>
      </c>
      <c r="K163" s="99">
        <v>0</v>
      </c>
      <c r="L163" s="99"/>
      <c r="M163" s="99"/>
      <c r="N163" s="99"/>
      <c r="O163" s="77"/>
      <c r="P163" s="77"/>
      <c r="Q163" s="99">
        <v>0</v>
      </c>
      <c r="R163" s="99">
        <v>0</v>
      </c>
    </row>
    <row r="164" spans="1:18" ht="15" customHeight="1" thickBot="1">
      <c r="A164" s="55"/>
      <c r="B164" s="128" t="s">
        <v>13</v>
      </c>
      <c r="C164" s="128"/>
      <c r="D164" s="56"/>
      <c r="E164" s="94">
        <f t="shared" ref="E164:N164" si="63">IF(E163=0,0,(E162/E163))</f>
        <v>0</v>
      </c>
      <c r="F164" s="94">
        <f t="shared" si="63"/>
        <v>0</v>
      </c>
      <c r="G164" s="94">
        <f t="shared" si="63"/>
        <v>0</v>
      </c>
      <c r="H164" s="94">
        <f t="shared" si="63"/>
        <v>0</v>
      </c>
      <c r="I164" s="94">
        <f t="shared" si="63"/>
        <v>0</v>
      </c>
      <c r="J164" s="94">
        <f t="shared" si="63"/>
        <v>0</v>
      </c>
      <c r="K164" s="94">
        <f t="shared" si="63"/>
        <v>0</v>
      </c>
      <c r="L164" s="94">
        <f t="shared" si="63"/>
        <v>0</v>
      </c>
      <c r="M164" s="94">
        <f t="shared" si="63"/>
        <v>0</v>
      </c>
      <c r="N164" s="94">
        <f t="shared" si="63"/>
        <v>0</v>
      </c>
      <c r="O164" s="94">
        <f>IF(O163=0,0,(O162/O163))</f>
        <v>0</v>
      </c>
      <c r="P164" s="94">
        <f>IF(P163=0,0,(P162/P163))</f>
        <v>0</v>
      </c>
      <c r="Q164" s="94">
        <f>IF(Q163=0,0,(Q162/Q163))</f>
        <v>0</v>
      </c>
      <c r="R164" s="94">
        <f>IF(R163=0,0,(R162/R163))</f>
        <v>0</v>
      </c>
    </row>
    <row r="167" spans="1:18">
      <c r="K167" s="35"/>
      <c r="L167" s="35"/>
      <c r="M167" s="35"/>
      <c r="N167" s="35"/>
    </row>
  </sheetData>
  <mergeCells count="143">
    <mergeCell ref="A1:L1"/>
    <mergeCell ref="B5:C5"/>
    <mergeCell ref="B6:C6"/>
    <mergeCell ref="B7:C7"/>
    <mergeCell ref="B8:C8"/>
    <mergeCell ref="B9:C9"/>
    <mergeCell ref="B11:C11"/>
    <mergeCell ref="A2:N2"/>
    <mergeCell ref="B3:N3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23:C123"/>
    <mergeCell ref="B124:C124"/>
    <mergeCell ref="B139:C139"/>
    <mergeCell ref="B141:C141"/>
    <mergeCell ref="B142:C142"/>
    <mergeCell ref="B144:C144"/>
    <mergeCell ref="B145:C145"/>
    <mergeCell ref="B147:C147"/>
    <mergeCell ref="B157:C157"/>
    <mergeCell ref="B159:C159"/>
    <mergeCell ref="B126:C126"/>
    <mergeCell ref="B127:C127"/>
    <mergeCell ref="B129:C129"/>
    <mergeCell ref="B130:C130"/>
    <mergeCell ref="B132:C132"/>
    <mergeCell ref="B133:C133"/>
    <mergeCell ref="B135:C135"/>
    <mergeCell ref="B136:C136"/>
    <mergeCell ref="B138:C138"/>
    <mergeCell ref="B160:C160"/>
    <mergeCell ref="B162:C162"/>
    <mergeCell ref="B163:C163"/>
    <mergeCell ref="B148:C148"/>
    <mergeCell ref="B149:C149"/>
    <mergeCell ref="B152:C152"/>
    <mergeCell ref="B153:C153"/>
    <mergeCell ref="B155:C155"/>
    <mergeCell ref="B156:C156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 Целеви нива - обща</vt:lpstr>
      <vt:lpstr> Целеви нива - I гр. гравитачна</vt:lpstr>
      <vt:lpstr> Целеви нива - II гр. смесена</vt:lpstr>
      <vt:lpstr> Целеви нива - III гр. помпена</vt:lpstr>
      <vt:lpstr>' Целеви нива - I гр. гравитачна'!Print_Area</vt:lpstr>
      <vt:lpstr>' Целеви нива - II гр. смесена'!Print_Area</vt:lpstr>
      <vt:lpstr>' Целеви нива - III гр. помпена'!Print_Area</vt:lpstr>
      <vt:lpstr>' Целеви нива - обща'!Print_Area</vt:lpstr>
      <vt:lpstr>' Целеви нива - I гр. гравитачна'!Print_Titles</vt:lpstr>
      <vt:lpstr>' Целеви нива - II гр. смесена'!Print_Titles</vt:lpstr>
      <vt:lpstr>' Целеви нива - III гр. помпена'!Print_Titles</vt:lpstr>
      <vt:lpstr>' Целеви нива - обща'!Print_Titles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cp:lastPrinted>2014-07-31T16:13:38Z</cp:lastPrinted>
  <dcterms:created xsi:type="dcterms:W3CDTF">2014-07-28T11:45:22Z</dcterms:created>
  <dcterms:modified xsi:type="dcterms:W3CDTF">2017-12-12T12:13:18Z</dcterms:modified>
</cp:coreProperties>
</file>